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расходов'!$J$147</definedName>
  </definedNames>
  <calcPr calcId="145621"/>
</workbook>
</file>

<file path=xl/calcChain.xml><?xml version="1.0" encoding="utf-8"?>
<calcChain xmlns="http://schemas.openxmlformats.org/spreadsheetml/2006/main">
  <c r="G112" i="1" l="1"/>
  <c r="G118" i="1"/>
  <c r="G117" i="1"/>
  <c r="G113" i="1"/>
  <c r="G114" i="1"/>
  <c r="G86" i="1"/>
  <c r="G100" i="1"/>
  <c r="G101" i="1" s="1"/>
  <c r="G102" i="1" s="1"/>
  <c r="G99" i="1"/>
  <c r="G98" i="1"/>
  <c r="G77" i="1"/>
  <c r="G78" i="1"/>
  <c r="G54" i="1"/>
  <c r="G57" i="1"/>
  <c r="G32" i="1"/>
  <c r="G33" i="1" s="1"/>
  <c r="G120" i="1" l="1"/>
  <c r="G119" i="1" s="1"/>
  <c r="G111" i="1" s="1"/>
  <c r="G136" i="1" l="1"/>
  <c r="G135" i="1" s="1"/>
  <c r="G134" i="1" s="1"/>
  <c r="G133" i="1" s="1"/>
  <c r="G123" i="1"/>
  <c r="G124" i="1" s="1"/>
  <c r="G92" i="1"/>
  <c r="G91" i="1" s="1"/>
  <c r="G90" i="1" s="1"/>
  <c r="G89" i="1" s="1"/>
  <c r="G88" i="1" s="1"/>
  <c r="G87" i="1" s="1"/>
  <c r="I81" i="1"/>
  <c r="I80" i="1" s="1"/>
  <c r="H81" i="1"/>
  <c r="H80" i="1" s="1"/>
  <c r="G81" i="1"/>
  <c r="G80" i="1" s="1"/>
  <c r="I83" i="1"/>
  <c r="I84" i="1" s="1"/>
  <c r="I85" i="1" s="1"/>
  <c r="H83" i="1"/>
  <c r="H84" i="1" s="1"/>
  <c r="H85" i="1" s="1"/>
  <c r="G83" i="1"/>
  <c r="G84" i="1" s="1"/>
  <c r="G85" i="1" s="1"/>
  <c r="I75" i="1"/>
  <c r="I74" i="1"/>
  <c r="I69" i="1"/>
  <c r="I70" i="1" s="1"/>
  <c r="I71" i="1" s="1"/>
  <c r="I72" i="1" s="1"/>
  <c r="I73" i="1" s="1"/>
  <c r="I78" i="1"/>
  <c r="I79" i="1" s="1"/>
  <c r="H78" i="1"/>
  <c r="H79" i="1" s="1"/>
  <c r="H138" i="1" l="1"/>
  <c r="I129" i="1"/>
  <c r="I130" i="1" s="1"/>
  <c r="H129" i="1"/>
  <c r="H130" i="1" s="1"/>
  <c r="G129" i="1"/>
  <c r="G130" i="1" s="1"/>
  <c r="G127" i="1"/>
  <c r="I108" i="1"/>
  <c r="H108" i="1"/>
  <c r="G108" i="1"/>
  <c r="I123" i="1"/>
  <c r="H123" i="1"/>
  <c r="I92" i="1"/>
  <c r="H92" i="1"/>
  <c r="H86" i="1"/>
  <c r="G75" i="1"/>
  <c r="G74" i="1" s="1"/>
  <c r="H75" i="1"/>
  <c r="H74" i="1" s="1"/>
  <c r="H64" i="1"/>
  <c r="H63" i="1" s="1"/>
  <c r="H62" i="1" s="1"/>
  <c r="H60" i="1" s="1"/>
  <c r="G64" i="1"/>
  <c r="G63" i="1" s="1"/>
  <c r="G62" i="1" s="1"/>
  <c r="G61" i="1" s="1"/>
  <c r="I65" i="1"/>
  <c r="I64" i="1" s="1"/>
  <c r="I63" i="1" s="1"/>
  <c r="I62" i="1" s="1"/>
  <c r="I61" i="1" s="1"/>
  <c r="I60" i="1" s="1"/>
  <c r="I29" i="1"/>
  <c r="I28" i="1" s="1"/>
  <c r="H29" i="1"/>
  <c r="H28" i="1" s="1"/>
  <c r="I32" i="1"/>
  <c r="I31" i="1" s="1"/>
  <c r="G53" i="1" l="1"/>
  <c r="G52" i="1" s="1"/>
  <c r="G51" i="1" s="1"/>
  <c r="G60" i="1"/>
  <c r="H32" i="1"/>
  <c r="H31" i="1" s="1"/>
  <c r="I22" i="1"/>
  <c r="I21" i="1" s="1"/>
  <c r="H22" i="1"/>
  <c r="H21" i="1" s="1"/>
  <c r="G22" i="1"/>
  <c r="G21" i="1" s="1"/>
  <c r="I20" i="1" l="1"/>
  <c r="I19" i="1" s="1"/>
  <c r="I18" i="1" s="1"/>
  <c r="I17" i="1" s="1"/>
  <c r="H20" i="1"/>
  <c r="H19" i="1" s="1"/>
  <c r="H18" i="1" s="1"/>
  <c r="H17" i="1" s="1"/>
  <c r="I127" i="1"/>
  <c r="I126" i="1" s="1"/>
  <c r="I125" i="1" s="1"/>
  <c r="H127" i="1"/>
  <c r="H126" i="1" s="1"/>
  <c r="H125" i="1" s="1"/>
  <c r="G126" i="1"/>
  <c r="G125" i="1" s="1"/>
  <c r="G29" i="1" l="1"/>
  <c r="G28" i="1" s="1"/>
  <c r="I35" i="1"/>
  <c r="I34" i="1" s="1"/>
  <c r="I27" i="1" s="1"/>
  <c r="H35" i="1"/>
  <c r="H34" i="1" s="1"/>
  <c r="H27" i="1" s="1"/>
  <c r="G35" i="1"/>
  <c r="G34" i="1" s="1"/>
  <c r="I140" i="1"/>
  <c r="I141" i="1" s="1"/>
  <c r="I142" i="1" s="1"/>
  <c r="I143" i="1" s="1"/>
  <c r="I144" i="1" s="1"/>
  <c r="I145" i="1" s="1"/>
  <c r="I138" i="1"/>
  <c r="H140" i="1"/>
  <c r="H141" i="1" s="1"/>
  <c r="H142" i="1" s="1"/>
  <c r="H143" i="1" s="1"/>
  <c r="H144" i="1" s="1"/>
  <c r="H145" i="1" s="1"/>
  <c r="G140" i="1"/>
  <c r="G141" i="1" s="1"/>
  <c r="G142" i="1" s="1"/>
  <c r="G143" i="1" s="1"/>
  <c r="G144" i="1" s="1"/>
  <c r="G145" i="1" s="1"/>
  <c r="G131" i="1"/>
  <c r="G132" i="1" s="1"/>
  <c r="H131" i="1"/>
  <c r="H132" i="1" s="1"/>
  <c r="I131" i="1"/>
  <c r="I132" i="1" s="1"/>
  <c r="I112" i="1"/>
  <c r="H112" i="1"/>
  <c r="I107" i="1"/>
  <c r="I106" i="1" s="1"/>
  <c r="I105" i="1" s="1"/>
  <c r="I104" i="1" s="1"/>
  <c r="H107" i="1"/>
  <c r="H106" i="1" s="1"/>
  <c r="H105" i="1" s="1"/>
  <c r="H104" i="1" s="1"/>
  <c r="G107" i="1"/>
  <c r="G106" i="1" s="1"/>
  <c r="G105" i="1" s="1"/>
  <c r="G104" i="1" s="1"/>
  <c r="G73" i="1"/>
  <c r="G72" i="1" s="1"/>
  <c r="G71" i="1" s="1"/>
  <c r="G70" i="1" s="1"/>
  <c r="I59" i="1"/>
  <c r="G59" i="1"/>
  <c r="I39" i="1"/>
  <c r="I38" i="1" s="1"/>
  <c r="I37" i="1" s="1"/>
  <c r="H39" i="1"/>
  <c r="H38" i="1" s="1"/>
  <c r="H37" i="1" s="1"/>
  <c r="G39" i="1"/>
  <c r="G38" i="1" s="1"/>
  <c r="G37" i="1" s="1"/>
  <c r="H25" i="1" l="1"/>
  <c r="H24" i="1" s="1"/>
  <c r="G27" i="1"/>
  <c r="G26" i="1" s="1"/>
  <c r="I91" i="1"/>
  <c r="I90" i="1" s="1"/>
  <c r="I89" i="1" s="1"/>
  <c r="I88" i="1" s="1"/>
  <c r="I86" i="1" s="1"/>
  <c r="H91" i="1"/>
  <c r="H90" i="1" s="1"/>
  <c r="H89" i="1" s="1"/>
  <c r="H88" i="1" s="1"/>
  <c r="H73" i="1"/>
  <c r="H72" i="1" s="1"/>
  <c r="H71" i="1" s="1"/>
  <c r="H70" i="1" s="1"/>
  <c r="I26" i="1" l="1"/>
  <c r="H26" i="1"/>
  <c r="G25" i="1"/>
  <c r="H69" i="1"/>
  <c r="G69" i="1"/>
  <c r="I111" i="1"/>
  <c r="I110" i="1" s="1"/>
  <c r="I103" i="1" s="1"/>
  <c r="H111" i="1"/>
  <c r="H114" i="1"/>
  <c r="H115" i="1" s="1"/>
  <c r="I114" i="1"/>
  <c r="I115" i="1" s="1"/>
  <c r="G24" i="1" l="1"/>
  <c r="G16" i="1" s="1"/>
  <c r="H110" i="1"/>
  <c r="H103" i="1" s="1"/>
  <c r="G110" i="1"/>
  <c r="G103" i="1" s="1"/>
  <c r="I25" i="1"/>
  <c r="I24" i="1" s="1"/>
  <c r="G15" i="1" l="1"/>
  <c r="G147" i="1" s="1"/>
  <c r="I16" i="1"/>
  <c r="I15" i="1" s="1"/>
  <c r="I147" i="1" l="1"/>
  <c r="H59" i="1"/>
  <c r="H16" i="1" s="1"/>
  <c r="H61" i="1"/>
  <c r="H15" i="1" l="1"/>
  <c r="H147" i="1" s="1"/>
</calcChain>
</file>

<file path=xl/sharedStrings.xml><?xml version="1.0" encoding="utf-8"?>
<sst xmlns="http://schemas.openxmlformats.org/spreadsheetml/2006/main" count="719" uniqueCount="266">
  <si>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</si>
  <si>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</si>
  <si>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</si>
  <si>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</si>
  <si>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</si>
  <si>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</si>
  <si>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</si>
  <si>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</si>
  <si>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</si>
  <si>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</si>
  <si>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</si>
  <si>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</si>
  <si>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</si>
  <si>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</si>
  <si>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</si>
  <si>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</si>
  <si>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</si>
  <si>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837</t>
  </si>
  <si>
    <t>Администрация Отрокского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</si>
  <si>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</si>
  <si>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</si>
  <si>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</si>
  <si>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</si>
  <si>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</si>
  <si>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</si>
  <si>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</si>
  <si>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</si>
  <si>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</si>
  <si>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</si>
  <si>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</si>
  <si>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</si>
  <si>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</si>
  <si>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</si>
  <si>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</si>
  <si>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</si>
  <si>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</si>
  <si>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</si>
  <si>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</si>
  <si>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</si>
  <si>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13</t>
  </si>
  <si>
    <t>14</t>
  </si>
  <si>
    <t>15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</si>
  <si>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</si>
  <si>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</si>
  <si>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</si>
  <si>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</si>
  <si>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</si>
  <si>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</si>
  <si>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</si>
  <si>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</si>
  <si>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</si>
  <si>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</si>
  <si>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</si>
  <si>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</si>
  <si>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</si>
  <si>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</si>
  <si>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22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</si>
  <si>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</si>
  <si>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</si>
  <si>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</si>
  <si>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</si>
  <si>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</si>
  <si>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26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</si>
  <si>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</si>
  <si>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</si>
  <si>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</si>
  <si>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</si>
  <si>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</si>
  <si>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</si>
  <si>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</si>
  <si>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</si>
  <si>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</si>
  <si>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</si>
  <si>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</si>
  <si>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</si>
  <si>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33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</si>
  <si>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</si>
  <si>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</si>
  <si>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</si>
  <si>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</si>
  <si>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</si>
  <si>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</si>
  <si>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</si>
  <si>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</si>
  <si>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</si>
  <si>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</si>
  <si>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</si>
  <si>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</si>
  <si>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</si>
  <si>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</si>
  <si>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</si>
  <si>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</si>
  <si>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</si>
  <si>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</si>
  <si>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</si>
  <si>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</si>
  <si>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</si>
  <si>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</si>
  <si>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</si>
  <si>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</si>
  <si>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</si>
  <si>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</si>
  <si>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</si>
  <si>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48</t>
  </si>
  <si>
    <t>49</t>
  </si>
  <si>
    <t>50</t>
  </si>
  <si>
    <t>51</t>
  </si>
  <si>
    <t>0400</t>
  </si>
  <si>
    <t>НАЦИОНАЛЬНАЯ ЭКОНОМИКА</t>
  </si>
  <si>
    <t>60</t>
  </si>
  <si>
    <t>0409</t>
  </si>
  <si>
    <t>Дорожное хозяйство (дорожные фонды)</t>
  </si>
  <si>
    <t>61</t>
  </si>
  <si>
    <t>0100000000</t>
  </si>
  <si>
    <t>62</t>
  </si>
  <si>
    <t>0110000000</t>
  </si>
  <si>
    <t>63</t>
  </si>
  <si>
    <t>0110081670</t>
  </si>
  <si>
    <t>64</t>
  </si>
  <si>
    <t>65</t>
  </si>
  <si>
    <t>66</t>
  </si>
  <si>
    <t>67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</si>
  <si>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</si>
  <si>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</si>
  <si>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</si>
  <si>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</si>
  <si>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</si>
  <si>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</si>
  <si>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0120000000</t>
  </si>
  <si>
    <t>74</t>
  </si>
  <si>
    <t>0120080610</t>
  </si>
  <si>
    <t>75</t>
  </si>
  <si>
    <t>76</t>
  </si>
  <si>
    <t>77</t>
  </si>
  <si>
    <t>78</t>
  </si>
  <si>
    <t>0503</t>
  </si>
  <si>
    <t>Благоустройство</t>
  </si>
  <si>
    <t>79</t>
  </si>
  <si>
    <t>90</t>
  </si>
  <si>
    <t>92</t>
  </si>
  <si>
    <t>93</t>
  </si>
  <si>
    <t>0800</t>
  </si>
  <si>
    <t>КУЛЬТУРА, КИНЕМАТОГРАФИЯ</t>
  </si>
  <si>
    <t>94</t>
  </si>
  <si>
    <t>0801</t>
  </si>
  <si>
    <t>Культура</t>
  </si>
  <si>
    <t>95</t>
  </si>
  <si>
    <t>96</t>
  </si>
  <si>
    <t>97</t>
  </si>
  <si>
    <t>98</t>
  </si>
  <si>
    <t>99</t>
  </si>
  <si>
    <t>101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</si>
  <si>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</si>
  <si>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</si>
  <si>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</si>
  <si>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</si>
  <si>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</si>
  <si>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</si>
  <si>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</si>
  <si>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</si>
  <si>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</si>
  <si>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</si>
  <si>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</si>
  <si>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расходы</t>
  </si>
  <si>
    <t>»</t>
  </si>
  <si>
    <t>Муниципальная программа «Создание условий для развития культуры»</t>
  </si>
  <si>
    <t>Подпрограмма «Благоустройство территории Отрокского сельсовета»</t>
  </si>
  <si>
    <t>Мероприятия по уличному освещению в рамках подпрограммы «Благоустройство территории Отрокского сельсовета» программы «Обеспечение жизнедеятельности Отрокского сельсовета»</t>
  </si>
  <si>
    <t>Мероприятие по организации общественных работ на территории Отрокского сельсовета в рамках подпрограмма «Благоустройство территории Отрокского сельсовета» муниципальной программы «Обеспечение жизнедеятельности Отрокского сельсовета»</t>
  </si>
  <si>
    <t>Подпрограмма «Создание условий для развития дорожного хозяйства»</t>
  </si>
  <si>
    <t>Муниципальная программа «Обеспечение жизнедеятельности территории Отрокского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</si>
  <si>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«Создание условий для развития дорожного хозяйства» муниципальной программы «Обеспечение жизнедеятельности территории Отрокского сельсовета»</t>
  </si>
  <si>
    <t>0120081660</t>
  </si>
  <si>
    <t>2024 год</t>
  </si>
  <si>
    <t>2025 год</t>
  </si>
  <si>
    <t>68</t>
  </si>
  <si>
    <t>69</t>
  </si>
  <si>
    <t>70</t>
  </si>
  <si>
    <t>71</t>
  </si>
  <si>
    <t>102</t>
  </si>
  <si>
    <t>103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</si>
  <si>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</si>
  <si>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Ведомственная структура расходов местного бюджета на  2024 год и плановый период 2025-2026 годов</t>
  </si>
  <si>
    <t>2026 год</t>
  </si>
  <si>
    <t>0130081960</t>
  </si>
  <si>
    <t>Мероприятия по содержанию котельных в рамках подпрограммы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</si>
  <si>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>подпрограмма «Благоустройство территории Отрокского сельсовета» муниципальной программы «Обеспечение жизнедеятельности территории Отрокского сельсовета»</t>
  </si>
  <si>
    <t xml:space="preserve">                                                 Приложение 4 к решению сельского Совета депутатов        " О бюджете Отрокского сельсовета на 2024 год и плановый период 2025-2026 годов"         от 19.12.2023 № 38-81</t>
  </si>
  <si>
    <t>Социальные выплаты гражданам, кроме публичных нормативных социальных выплат</t>
  </si>
  <si>
    <t>0013</t>
  </si>
  <si>
    <t>320</t>
  </si>
  <si>
    <t>7620080060</t>
  </si>
  <si>
    <t>НАЦИНАЛЬНАЯ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</si>
  <si>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</si>
  <si>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</si>
  <si>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</si>
  <si>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жизнедеятельности Отрокского сельсовета"</t>
  </si>
  <si>
    <t>0150000000</t>
  </si>
  <si>
    <t>Обеспечение первичных мер пожарной безопасности в рамках подпрограммы "Создание безопасных условий проживания" муниципалной программы "Обеспечение жизнедеятельности Отрокского сельсовета"</t>
  </si>
  <si>
    <t>01500S4120</t>
  </si>
  <si>
    <t>Мероприятия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Отрокского сельсовета"</t>
  </si>
  <si>
    <t>01100S3950</t>
  </si>
  <si>
    <t>Расходы на выплаты персаналу казенных учреждений</t>
  </si>
  <si>
    <t>110</t>
  </si>
  <si>
    <t>Другие  вопросы в области здравоохранения</t>
  </si>
  <si>
    <t>0909</t>
  </si>
  <si>
    <t>Организация и проведение акарицидных обработок мест массового отдыха населения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</si>
  <si>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0140000000</t>
  </si>
  <si>
    <t>Реализация мероприятий по неспецифической прфилактике инфекций, передающихся иксодовыми клещами, путем организации и проведения акарицидных обработок наиболее посещаемых насилением участков территории природных очагов клещевых инфекций Отрокского сельсовета в рамках подпрограммы "Благоустройство территории Отрокского сельсовета" муниципальной программы "Обеспечение жизнедеятельности Отрокского сельсовета"</t>
  </si>
  <si>
    <t>01400S5550</t>
  </si>
  <si>
    <t>0140S5550</t>
  </si>
  <si>
    <t>52</t>
  </si>
  <si>
    <t>53</t>
  </si>
  <si>
    <t>54</t>
  </si>
  <si>
    <t>55</t>
  </si>
  <si>
    <t>56</t>
  </si>
  <si>
    <t>57</t>
  </si>
  <si>
    <t>58</t>
  </si>
  <si>
    <t>59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</si>
  <si>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</si>
  <si>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</si>
  <si>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</si>
  <si>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</si>
  <si>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</si>
  <si>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</si>
  <si>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</si>
  <si>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</si>
  <si>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</si>
  <si>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</si>
  <si>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</si>
  <si>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</si>
  <si>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</si>
  <si>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Реализация проектов по решению вопросов местного значения сельских поселений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</si>
  <si>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01200S7490</t>
  </si>
  <si>
    <t>91</t>
  </si>
  <si>
    <t>118</t>
  </si>
  <si>
    <t>119</t>
  </si>
  <si>
    <t xml:space="preserve">                                                 Приложение 4 к решению сельского Совета депутатов        " О бюджете Отрокского сельсовета на 2024 год и плановый период 2025-2026 годов"         от 13.11.2024 № 42-88</t>
  </si>
  <si>
    <t>Содействие развитию налогового потенциала по администрации Отрокского сельсовета в рамках непрограммных расходов отдельных органов исполнительной власти</t>
  </si>
  <si>
    <t>72100S7450</t>
  </si>
  <si>
    <t>Другие вопросы в области национальной экономики</t>
  </si>
  <si>
    <t>0412</t>
  </si>
  <si>
    <t>Мероприятия по постановке на государственный кадастровый учет с одновременной регистрацией прав собственности в рамках подпрограммы "Создание условий для развития дорожного хозяйства" муниципальной программы"Обеспечение жизнедеятельности территории Отрокского сельсовета"</t>
  </si>
  <si>
    <t>01100S6910</t>
  </si>
  <si>
    <t>Расходы, направленные на реализацию мероприятий по поддержке местных инициатив в рамках подпрограммы "Благоустройства территории Отрокского сельсовета" муниципальной программы "Обеспечение жизнедеятельности территории Отрокского сельсовета"</t>
  </si>
  <si>
    <t>01200S6410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</si>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</sst>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wrapText="1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0" fontId="7" fillId="0" borderId="0" xfId="0" applyFont="1"/>
    <xf numFmtId="4" fontId="5" fillId="0" borderId="3" xfId="0" quotePrefix="1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7"/>
  <sheetViews>
    <sheetView tabSelected="1" topLeftCell="A138" workbookViewId="0">
      <selection activeCell="A148" sqref="A148"/>
    </sheetView>
  </sheetViews>
  <sheetFormatPr defaultRowHeight="12.75" customHeight="1" x14ac:dyDescent="0.2"/>
  <cols>
    <col min="1" max="1" width="4.5703125" customWidth="1"/>
    <col min="2" max="2" width="40.7109375" customWidth="1"/>
    <col min="3" max="3" width="8.42578125" customWidth="1"/>
    <col min="4" max="4" width="9.28515625" customWidth="1"/>
    <col min="5" max="5" width="12.42578125" customWidth="1"/>
    <col min="6" max="6" width="8.28515625" customWidth="1"/>
    <col min="7" max="7" width="14.140625" customWidth="1"/>
    <col min="8" max="9" width="14.5703125" customWidth="1"/>
    <col min="10" max="10" width="8.85546875" customWidth="1"/>
  </cols>
  <sheetData>
    <row r="2" spans="1:10" ht="84" customHeight="1" x14ac:dyDescent="0.25">
      <c r="G2" s="24" t="s">
        <v>237</v>
      </c>
      <c r="H2" s="25"/>
      <c r="I2" s="25"/>
    </row>
    <row r="3" spans="1:10" ht="12.75" customHeight="1" x14ac:dyDescent="0.2">
      <c r="A3" s="26"/>
      <c r="B3" s="26"/>
      <c r="C3" s="26"/>
      <c r="D3" s="26"/>
      <c r="E3" s="26"/>
      <c r="F3" s="1"/>
      <c r="G3" s="28" t="s">
        <v>187</v>
      </c>
      <c r="H3" s="28"/>
      <c r="I3" s="28"/>
    </row>
    <row r="4" spans="1:10" x14ac:dyDescent="0.2">
      <c r="A4" s="5"/>
      <c r="B4" s="5"/>
      <c r="C4" s="5"/>
      <c r="D4" s="5"/>
      <c r="E4" s="5"/>
      <c r="F4" s="1"/>
      <c r="G4" s="28"/>
      <c r="H4" s="28"/>
      <c r="I4" s="28"/>
    </row>
    <row r="5" spans="1:10" x14ac:dyDescent="0.2">
      <c r="A5" s="5"/>
      <c r="B5" s="5"/>
      <c r="C5" s="5"/>
      <c r="D5" s="5"/>
      <c r="E5" s="5"/>
      <c r="F5" s="1"/>
      <c r="G5" s="28"/>
      <c r="H5" s="28"/>
      <c r="I5" s="28"/>
    </row>
    <row r="6" spans="1:10" x14ac:dyDescent="0.2">
      <c r="A6" s="5"/>
      <c r="B6" s="5"/>
      <c r="C6" s="5"/>
      <c r="D6" s="5"/>
      <c r="E6" s="5"/>
      <c r="F6" s="1"/>
      <c r="G6" s="28"/>
      <c r="H6" s="28"/>
      <c r="I6" s="28"/>
    </row>
    <row r="7" spans="1:10" x14ac:dyDescent="0.2">
      <c r="A7" s="27"/>
      <c r="B7" s="27"/>
      <c r="C7" s="2"/>
      <c r="D7" s="2"/>
      <c r="E7" s="2"/>
      <c r="F7" s="2"/>
      <c r="G7" s="28"/>
      <c r="H7" s="28"/>
      <c r="I7" s="28"/>
    </row>
    <row r="8" spans="1:10" ht="12.75" customHeight="1" x14ac:dyDescent="0.2">
      <c r="G8" s="28"/>
      <c r="H8" s="28"/>
      <c r="I8" s="28"/>
    </row>
    <row r="9" spans="1:10" ht="2.25" customHeight="1" x14ac:dyDescent="0.2">
      <c r="G9" s="22" t="s">
        <v>164</v>
      </c>
    </row>
    <row r="10" spans="1:10" ht="30" customHeight="1" x14ac:dyDescent="0.2">
      <c r="A10" s="29" t="s">
        <v>182</v>
      </c>
      <c r="B10" s="29"/>
      <c r="C10" s="29"/>
      <c r="D10" s="29"/>
      <c r="E10" s="29"/>
      <c r="F10" s="29"/>
      <c r="G10" s="29"/>
      <c r="H10" s="29"/>
      <c r="I10" s="29"/>
    </row>
    <row r="11" spans="1:10" ht="13.5" customHeight="1" x14ac:dyDescent="0.2">
      <c r="A11" s="30"/>
      <c r="B11" s="30"/>
      <c r="C11" s="3"/>
    </row>
    <row r="12" spans="1:10" ht="15.75" x14ac:dyDescent="0.2">
      <c r="A12" s="31" t="s">
        <v>1</v>
      </c>
      <c r="B12" s="31" t="s">
        <v>3</v>
      </c>
      <c r="C12" s="33" t="s">
        <v>5</v>
      </c>
      <c r="D12" s="34"/>
      <c r="E12" s="34"/>
      <c r="F12" s="34"/>
      <c r="G12" s="31" t="s">
        <v>173</v>
      </c>
      <c r="H12" s="31" t="s">
        <v>174</v>
      </c>
      <c r="I12" s="31" t="s">
        <v>183</v>
      </c>
      <c r="J12" s="4"/>
    </row>
    <row r="13" spans="1:10" ht="15.75" x14ac:dyDescent="0.2">
      <c r="A13" s="32"/>
      <c r="B13" s="32"/>
      <c r="C13" s="6" t="s">
        <v>10</v>
      </c>
      <c r="D13" s="6" t="s">
        <v>12</v>
      </c>
      <c r="E13" s="6" t="s">
        <v>14</v>
      </c>
      <c r="F13" s="6" t="s">
        <v>15</v>
      </c>
      <c r="G13" s="32"/>
      <c r="H13" s="32"/>
      <c r="I13" s="32"/>
      <c r="J13" s="4"/>
    </row>
    <row r="14" spans="1:10" ht="15.75" x14ac:dyDescent="0.2">
      <c r="A14" s="7" t="s">
        <v>2</v>
      </c>
      <c r="B14" s="7" t="s">
        <v>4</v>
      </c>
      <c r="C14" s="7" t="s">
        <v>11</v>
      </c>
      <c r="D14" s="7" t="s">
        <v>13</v>
      </c>
      <c r="E14" s="7" t="s">
        <v>0</v>
      </c>
      <c r="F14" s="7" t="s">
        <v>16</v>
      </c>
      <c r="G14" s="7" t="s">
        <v>6</v>
      </c>
      <c r="H14" s="7" t="s">
        <v>7</v>
      </c>
      <c r="I14" s="7" t="s">
        <v>8</v>
      </c>
      <c r="J14" s="4"/>
    </row>
    <row r="15" spans="1:10" ht="15.75" x14ac:dyDescent="0.2">
      <c r="A15" s="8" t="s">
        <v>2</v>
      </c>
      <c r="B15" s="9" t="s">
        <v>18</v>
      </c>
      <c r="C15" s="8" t="s">
        <v>17</v>
      </c>
      <c r="D15" s="8"/>
      <c r="E15" s="8"/>
      <c r="F15" s="8"/>
      <c r="G15" s="10">
        <f>G16+G69+G80+G86+G103+G125+G133+G138</f>
        <v>15929257.050000001</v>
      </c>
      <c r="H15" s="10">
        <f>H16+H69+H80+H86+H103+H125+H138</f>
        <v>11669037</v>
      </c>
      <c r="I15" s="10">
        <f>I16+I69+I80+I86+I103+I125+I138</f>
        <v>11370515</v>
      </c>
    </row>
    <row r="16" spans="1:10" ht="31.5" x14ac:dyDescent="0.2">
      <c r="A16" s="8" t="s">
        <v>4</v>
      </c>
      <c r="B16" s="9" t="s">
        <v>20</v>
      </c>
      <c r="C16" s="8" t="s">
        <v>17</v>
      </c>
      <c r="D16" s="8" t="s">
        <v>19</v>
      </c>
      <c r="E16" s="8"/>
      <c r="F16" s="8"/>
      <c r="G16" s="10">
        <f>G17+G24+G44+G51</f>
        <v>8081305.3899999997</v>
      </c>
      <c r="H16" s="10">
        <f>H17+H24+H44+H59</f>
        <v>6665623</v>
      </c>
      <c r="I16" s="10">
        <f>I17+I24+I44+I59</f>
        <v>6349282</v>
      </c>
    </row>
    <row r="17" spans="1:9" ht="63" x14ac:dyDescent="0.2">
      <c r="A17" s="8" t="s">
        <v>11</v>
      </c>
      <c r="B17" s="9" t="s">
        <v>22</v>
      </c>
      <c r="C17" s="8" t="s">
        <v>17</v>
      </c>
      <c r="D17" s="8" t="s">
        <v>21</v>
      </c>
      <c r="E17" s="8"/>
      <c r="F17" s="8"/>
      <c r="G17" s="10">
        <v>1160325</v>
      </c>
      <c r="H17" s="10">
        <f t="shared" ref="H17:I20" si="0">H18</f>
        <v>1085330</v>
      </c>
      <c r="I17" s="10">
        <f t="shared" si="0"/>
        <v>1085330</v>
      </c>
    </row>
    <row r="18" spans="1:9" ht="31.5" x14ac:dyDescent="0.2">
      <c r="A18" s="8" t="s">
        <v>13</v>
      </c>
      <c r="B18" s="9" t="s">
        <v>24</v>
      </c>
      <c r="C18" s="8" t="s">
        <v>17</v>
      </c>
      <c r="D18" s="8" t="s">
        <v>21</v>
      </c>
      <c r="E18" s="8" t="s">
        <v>23</v>
      </c>
      <c r="F18" s="8"/>
      <c r="G18" s="10">
        <v>1160325</v>
      </c>
      <c r="H18" s="10">
        <f t="shared" si="0"/>
        <v>1085330</v>
      </c>
      <c r="I18" s="10">
        <f t="shared" si="0"/>
        <v>1085330</v>
      </c>
    </row>
    <row r="19" spans="1:9" ht="47.25" x14ac:dyDescent="0.2">
      <c r="A19" s="8" t="s">
        <v>0</v>
      </c>
      <c r="B19" s="9" t="s">
        <v>26</v>
      </c>
      <c r="C19" s="8" t="s">
        <v>17</v>
      </c>
      <c r="D19" s="8" t="s">
        <v>21</v>
      </c>
      <c r="E19" s="8" t="s">
        <v>25</v>
      </c>
      <c r="F19" s="8"/>
      <c r="G19" s="10">
        <v>1160325</v>
      </c>
      <c r="H19" s="10">
        <f t="shared" si="0"/>
        <v>1085330</v>
      </c>
      <c r="I19" s="10">
        <f t="shared" si="0"/>
        <v>1085330</v>
      </c>
    </row>
    <row r="20" spans="1:9" ht="94.5" x14ac:dyDescent="0.2">
      <c r="A20" s="8" t="s">
        <v>16</v>
      </c>
      <c r="B20" s="9" t="s">
        <v>28</v>
      </c>
      <c r="C20" s="8" t="s">
        <v>17</v>
      </c>
      <c r="D20" s="8" t="s">
        <v>21</v>
      </c>
      <c r="E20" s="8" t="s">
        <v>27</v>
      </c>
      <c r="F20" s="8"/>
      <c r="G20" s="10">
        <v>1160325</v>
      </c>
      <c r="H20" s="10">
        <f t="shared" si="0"/>
        <v>1085330</v>
      </c>
      <c r="I20" s="10">
        <f t="shared" si="0"/>
        <v>1085330</v>
      </c>
    </row>
    <row r="21" spans="1:9" ht="110.25" x14ac:dyDescent="0.2">
      <c r="A21" s="8" t="s">
        <v>6</v>
      </c>
      <c r="B21" s="9" t="s">
        <v>30</v>
      </c>
      <c r="C21" s="8" t="s">
        <v>17</v>
      </c>
      <c r="D21" s="8" t="s">
        <v>21</v>
      </c>
      <c r="E21" s="8" t="s">
        <v>27</v>
      </c>
      <c r="F21" s="8" t="s">
        <v>29</v>
      </c>
      <c r="G21" s="10">
        <f t="shared" ref="G21:I22" si="1">G22</f>
        <v>1160325</v>
      </c>
      <c r="H21" s="10">
        <f t="shared" si="1"/>
        <v>1085330</v>
      </c>
      <c r="I21" s="10">
        <f t="shared" si="1"/>
        <v>1085330</v>
      </c>
    </row>
    <row r="22" spans="1:9" ht="47.25" x14ac:dyDescent="0.2">
      <c r="A22" s="8" t="s">
        <v>7</v>
      </c>
      <c r="B22" s="9" t="s">
        <v>32</v>
      </c>
      <c r="C22" s="8" t="s">
        <v>17</v>
      </c>
      <c r="D22" s="8" t="s">
        <v>21</v>
      </c>
      <c r="E22" s="8" t="s">
        <v>27</v>
      </c>
      <c r="F22" s="8" t="s">
        <v>31</v>
      </c>
      <c r="G22" s="10">
        <f t="shared" si="1"/>
        <v>1160325</v>
      </c>
      <c r="H22" s="10">
        <f t="shared" si="1"/>
        <v>1085330</v>
      </c>
      <c r="I22" s="10">
        <f t="shared" si="1"/>
        <v>1085330</v>
      </c>
    </row>
    <row r="23" spans="1:9" ht="47.25" x14ac:dyDescent="0.2">
      <c r="A23" s="11" t="s">
        <v>8</v>
      </c>
      <c r="B23" s="12" t="s">
        <v>32</v>
      </c>
      <c r="C23" s="11" t="s">
        <v>17</v>
      </c>
      <c r="D23" s="11" t="s">
        <v>21</v>
      </c>
      <c r="E23" s="11" t="s">
        <v>27</v>
      </c>
      <c r="F23" s="11" t="s">
        <v>31</v>
      </c>
      <c r="G23" s="13">
        <v>1160325</v>
      </c>
      <c r="H23" s="13">
        <v>1085330</v>
      </c>
      <c r="I23" s="13">
        <v>1085330</v>
      </c>
    </row>
    <row r="24" spans="1:9" ht="94.5" x14ac:dyDescent="0.2">
      <c r="A24" s="8" t="s">
        <v>9</v>
      </c>
      <c r="B24" s="9" t="s">
        <v>34</v>
      </c>
      <c r="C24" s="8" t="s">
        <v>17</v>
      </c>
      <c r="D24" s="8" t="s">
        <v>33</v>
      </c>
      <c r="E24" s="8"/>
      <c r="F24" s="8"/>
      <c r="G24" s="10">
        <f>G25</f>
        <v>6641179.3899999997</v>
      </c>
      <c r="H24" s="10">
        <f>H25</f>
        <v>5442233</v>
      </c>
      <c r="I24" s="10">
        <f t="shared" ref="G24:I25" si="2">I25</f>
        <v>5125892</v>
      </c>
    </row>
    <row r="25" spans="1:9" ht="31.5" x14ac:dyDescent="0.2">
      <c r="A25" s="8" t="s">
        <v>35</v>
      </c>
      <c r="B25" s="9" t="s">
        <v>24</v>
      </c>
      <c r="C25" s="8" t="s">
        <v>17</v>
      </c>
      <c r="D25" s="8" t="s">
        <v>33</v>
      </c>
      <c r="E25" s="8" t="s">
        <v>23</v>
      </c>
      <c r="F25" s="8"/>
      <c r="G25" s="10">
        <f t="shared" si="2"/>
        <v>6641179.3899999997</v>
      </c>
      <c r="H25" s="10">
        <f>H27+H37</f>
        <v>5442233</v>
      </c>
      <c r="I25" s="10">
        <f t="shared" si="2"/>
        <v>5125892</v>
      </c>
    </row>
    <row r="26" spans="1:9" ht="47.25" x14ac:dyDescent="0.2">
      <c r="A26" s="8" t="s">
        <v>36</v>
      </c>
      <c r="B26" s="9" t="s">
        <v>26</v>
      </c>
      <c r="C26" s="8" t="s">
        <v>17</v>
      </c>
      <c r="D26" s="8" t="s">
        <v>33</v>
      </c>
      <c r="E26" s="8" t="s">
        <v>25</v>
      </c>
      <c r="F26" s="8"/>
      <c r="G26" s="10">
        <f>G27+G37+G41</f>
        <v>6641179.3899999997</v>
      </c>
      <c r="H26" s="10">
        <f>H27+H37</f>
        <v>5442233</v>
      </c>
      <c r="I26" s="10">
        <f>I27+I37</f>
        <v>5125892</v>
      </c>
    </row>
    <row r="27" spans="1:9" ht="110.25" x14ac:dyDescent="0.2">
      <c r="A27" s="8" t="s">
        <v>39</v>
      </c>
      <c r="B27" s="9" t="s">
        <v>38</v>
      </c>
      <c r="C27" s="8" t="s">
        <v>17</v>
      </c>
      <c r="D27" s="8" t="s">
        <v>33</v>
      </c>
      <c r="E27" s="8" t="s">
        <v>37</v>
      </c>
      <c r="F27" s="8"/>
      <c r="G27" s="10">
        <f>G28+G31+G34</f>
        <v>6634872.3899999997</v>
      </c>
      <c r="H27" s="10">
        <f>H28+H31+H34</f>
        <v>5438829</v>
      </c>
      <c r="I27" s="10">
        <f>I28+I31+I34</f>
        <v>5122488</v>
      </c>
    </row>
    <row r="28" spans="1:9" ht="110.25" x14ac:dyDescent="0.2">
      <c r="A28" s="8" t="s">
        <v>40</v>
      </c>
      <c r="B28" s="9" t="s">
        <v>30</v>
      </c>
      <c r="C28" s="8" t="s">
        <v>17</v>
      </c>
      <c r="D28" s="8" t="s">
        <v>33</v>
      </c>
      <c r="E28" s="8" t="s">
        <v>37</v>
      </c>
      <c r="F28" s="8" t="s">
        <v>29</v>
      </c>
      <c r="G28" s="10">
        <f t="shared" ref="G28:I29" si="3">G29</f>
        <v>6167181</v>
      </c>
      <c r="H28" s="10">
        <f t="shared" si="3"/>
        <v>5011837</v>
      </c>
      <c r="I28" s="10">
        <f t="shared" si="3"/>
        <v>4695496</v>
      </c>
    </row>
    <row r="29" spans="1:9" ht="47.25" x14ac:dyDescent="0.2">
      <c r="A29" s="8" t="s">
        <v>41</v>
      </c>
      <c r="B29" s="9" t="s">
        <v>32</v>
      </c>
      <c r="C29" s="8" t="s">
        <v>17</v>
      </c>
      <c r="D29" s="8" t="s">
        <v>33</v>
      </c>
      <c r="E29" s="8" t="s">
        <v>37</v>
      </c>
      <c r="F29" s="8" t="s">
        <v>31</v>
      </c>
      <c r="G29" s="10">
        <f t="shared" si="3"/>
        <v>6167181</v>
      </c>
      <c r="H29" s="10">
        <f t="shared" si="3"/>
        <v>5011837</v>
      </c>
      <c r="I29" s="10">
        <f t="shared" si="3"/>
        <v>4695496</v>
      </c>
    </row>
    <row r="30" spans="1:9" ht="47.25" x14ac:dyDescent="0.2">
      <c r="A30" s="11" t="s">
        <v>42</v>
      </c>
      <c r="B30" s="12" t="s">
        <v>32</v>
      </c>
      <c r="C30" s="11" t="s">
        <v>17</v>
      </c>
      <c r="D30" s="11" t="s">
        <v>33</v>
      </c>
      <c r="E30" s="11" t="s">
        <v>37</v>
      </c>
      <c r="F30" s="11" t="s">
        <v>31</v>
      </c>
      <c r="G30" s="13">
        <v>6167181</v>
      </c>
      <c r="H30" s="13">
        <v>5011837</v>
      </c>
      <c r="I30" s="13">
        <v>4695496</v>
      </c>
    </row>
    <row r="31" spans="1:9" ht="47.25" x14ac:dyDescent="0.2">
      <c r="A31" s="8" t="s">
        <v>45</v>
      </c>
      <c r="B31" s="9" t="s">
        <v>44</v>
      </c>
      <c r="C31" s="8" t="s">
        <v>17</v>
      </c>
      <c r="D31" s="8" t="s">
        <v>33</v>
      </c>
      <c r="E31" s="8" t="s">
        <v>37</v>
      </c>
      <c r="F31" s="8" t="s">
        <v>43</v>
      </c>
      <c r="G31" s="10">
        <v>463691.39</v>
      </c>
      <c r="H31" s="10">
        <f t="shared" ref="H31:I32" si="4">H32</f>
        <v>422992</v>
      </c>
      <c r="I31" s="10">
        <f t="shared" si="4"/>
        <v>422992</v>
      </c>
    </row>
    <row r="32" spans="1:9" ht="47.25" x14ac:dyDescent="0.2">
      <c r="A32" s="8" t="s">
        <v>48</v>
      </c>
      <c r="B32" s="9" t="s">
        <v>47</v>
      </c>
      <c r="C32" s="8" t="s">
        <v>17</v>
      </c>
      <c r="D32" s="8" t="s">
        <v>33</v>
      </c>
      <c r="E32" s="8" t="s">
        <v>37</v>
      </c>
      <c r="F32" s="8" t="s">
        <v>46</v>
      </c>
      <c r="G32" s="10">
        <f>G31</f>
        <v>463691.39</v>
      </c>
      <c r="H32" s="10">
        <f t="shared" si="4"/>
        <v>422992</v>
      </c>
      <c r="I32" s="10">
        <f t="shared" si="4"/>
        <v>422992</v>
      </c>
    </row>
    <row r="33" spans="1:9" ht="47.25" x14ac:dyDescent="0.2">
      <c r="A33" s="11" t="s">
        <v>49</v>
      </c>
      <c r="B33" s="12" t="s">
        <v>47</v>
      </c>
      <c r="C33" s="11" t="s">
        <v>17</v>
      </c>
      <c r="D33" s="11" t="s">
        <v>33</v>
      </c>
      <c r="E33" s="11" t="s">
        <v>37</v>
      </c>
      <c r="F33" s="11" t="s">
        <v>46</v>
      </c>
      <c r="G33" s="13">
        <f>G32</f>
        <v>463691.39</v>
      </c>
      <c r="H33" s="13">
        <v>422992</v>
      </c>
      <c r="I33" s="13">
        <v>422992</v>
      </c>
    </row>
    <row r="34" spans="1:9" ht="15.75" x14ac:dyDescent="0.2">
      <c r="A34" s="8" t="s">
        <v>52</v>
      </c>
      <c r="B34" s="9" t="s">
        <v>51</v>
      </c>
      <c r="C34" s="8" t="s">
        <v>17</v>
      </c>
      <c r="D34" s="8" t="s">
        <v>33</v>
      </c>
      <c r="E34" s="8" t="s">
        <v>37</v>
      </c>
      <c r="F34" s="8" t="s">
        <v>50</v>
      </c>
      <c r="G34" s="10">
        <f t="shared" ref="G34:I35" si="5">G35</f>
        <v>4000</v>
      </c>
      <c r="H34" s="10">
        <f t="shared" si="5"/>
        <v>4000</v>
      </c>
      <c r="I34" s="10">
        <f t="shared" si="5"/>
        <v>4000</v>
      </c>
    </row>
    <row r="35" spans="1:9" ht="31.5" x14ac:dyDescent="0.2">
      <c r="A35" s="8" t="s">
        <v>55</v>
      </c>
      <c r="B35" s="9" t="s">
        <v>54</v>
      </c>
      <c r="C35" s="8" t="s">
        <v>17</v>
      </c>
      <c r="D35" s="8" t="s">
        <v>33</v>
      </c>
      <c r="E35" s="8" t="s">
        <v>37</v>
      </c>
      <c r="F35" s="8" t="s">
        <v>53</v>
      </c>
      <c r="G35" s="10">
        <f t="shared" si="5"/>
        <v>4000</v>
      </c>
      <c r="H35" s="10">
        <f t="shared" si="5"/>
        <v>4000</v>
      </c>
      <c r="I35" s="10">
        <f t="shared" si="5"/>
        <v>4000</v>
      </c>
    </row>
    <row r="36" spans="1:9" ht="31.5" x14ac:dyDescent="0.2">
      <c r="A36" s="11" t="s">
        <v>56</v>
      </c>
      <c r="B36" s="12" t="s">
        <v>54</v>
      </c>
      <c r="C36" s="11" t="s">
        <v>17</v>
      </c>
      <c r="D36" s="11" t="s">
        <v>33</v>
      </c>
      <c r="E36" s="11" t="s">
        <v>37</v>
      </c>
      <c r="F36" s="11" t="s">
        <v>53</v>
      </c>
      <c r="G36" s="13">
        <v>4000</v>
      </c>
      <c r="H36" s="13">
        <v>4000</v>
      </c>
      <c r="I36" s="13">
        <v>4000</v>
      </c>
    </row>
    <row r="37" spans="1:9" ht="157.5" x14ac:dyDescent="0.2">
      <c r="A37" s="8" t="s">
        <v>59</v>
      </c>
      <c r="B37" s="14" t="s">
        <v>58</v>
      </c>
      <c r="C37" s="8" t="s">
        <v>17</v>
      </c>
      <c r="D37" s="8" t="s">
        <v>33</v>
      </c>
      <c r="E37" s="8" t="s">
        <v>57</v>
      </c>
      <c r="F37" s="8"/>
      <c r="G37" s="10">
        <f t="shared" ref="G37:I39" si="6">G38</f>
        <v>3404</v>
      </c>
      <c r="H37" s="10">
        <f t="shared" si="6"/>
        <v>3404</v>
      </c>
      <c r="I37" s="10">
        <f t="shared" si="6"/>
        <v>3404</v>
      </c>
    </row>
    <row r="38" spans="1:9" ht="47.25" x14ac:dyDescent="0.2">
      <c r="A38" s="8" t="s">
        <v>60</v>
      </c>
      <c r="B38" s="9" t="s">
        <v>44</v>
      </c>
      <c r="C38" s="8" t="s">
        <v>17</v>
      </c>
      <c r="D38" s="8" t="s">
        <v>33</v>
      </c>
      <c r="E38" s="8" t="s">
        <v>57</v>
      </c>
      <c r="F38" s="8" t="s">
        <v>43</v>
      </c>
      <c r="G38" s="10">
        <f t="shared" si="6"/>
        <v>3404</v>
      </c>
      <c r="H38" s="10">
        <f t="shared" si="6"/>
        <v>3404</v>
      </c>
      <c r="I38" s="10">
        <f t="shared" si="6"/>
        <v>3404</v>
      </c>
    </row>
    <row r="39" spans="1:9" ht="47.25" x14ac:dyDescent="0.2">
      <c r="A39" s="8" t="s">
        <v>61</v>
      </c>
      <c r="B39" s="9" t="s">
        <v>47</v>
      </c>
      <c r="C39" s="8" t="s">
        <v>17</v>
      </c>
      <c r="D39" s="8" t="s">
        <v>33</v>
      </c>
      <c r="E39" s="8" t="s">
        <v>57</v>
      </c>
      <c r="F39" s="8" t="s">
        <v>46</v>
      </c>
      <c r="G39" s="10">
        <f t="shared" si="6"/>
        <v>3404</v>
      </c>
      <c r="H39" s="10">
        <f t="shared" si="6"/>
        <v>3404</v>
      </c>
      <c r="I39" s="10">
        <f t="shared" si="6"/>
        <v>3404</v>
      </c>
    </row>
    <row r="40" spans="1:9" ht="47.25" x14ac:dyDescent="0.2">
      <c r="A40" s="11" t="s">
        <v>62</v>
      </c>
      <c r="B40" s="12" t="s">
        <v>47</v>
      </c>
      <c r="C40" s="11" t="s">
        <v>17</v>
      </c>
      <c r="D40" s="11" t="s">
        <v>33</v>
      </c>
      <c r="E40" s="11" t="s">
        <v>57</v>
      </c>
      <c r="F40" s="11" t="s">
        <v>46</v>
      </c>
      <c r="G40" s="13">
        <v>3404</v>
      </c>
      <c r="H40" s="13">
        <v>3404</v>
      </c>
      <c r="I40" s="13">
        <v>3404</v>
      </c>
    </row>
    <row r="41" spans="1:9" ht="78.75" x14ac:dyDescent="0.2">
      <c r="A41" s="19"/>
      <c r="B41" s="20" t="s">
        <v>238</v>
      </c>
      <c r="C41" s="19" t="s">
        <v>17</v>
      </c>
      <c r="D41" s="19" t="s">
        <v>33</v>
      </c>
      <c r="E41" s="19" t="s">
        <v>239</v>
      </c>
      <c r="F41" s="19"/>
      <c r="G41" s="21">
        <v>2903</v>
      </c>
      <c r="H41" s="21"/>
      <c r="I41" s="21"/>
    </row>
    <row r="42" spans="1:9" ht="47.25" x14ac:dyDescent="0.2">
      <c r="A42" s="19"/>
      <c r="B42" s="20" t="s">
        <v>44</v>
      </c>
      <c r="C42" s="19" t="s">
        <v>17</v>
      </c>
      <c r="D42" s="19" t="s">
        <v>33</v>
      </c>
      <c r="E42" s="19" t="s">
        <v>239</v>
      </c>
      <c r="F42" s="19" t="s">
        <v>43</v>
      </c>
      <c r="G42" s="21">
        <v>2903</v>
      </c>
      <c r="H42" s="21"/>
      <c r="I42" s="21"/>
    </row>
    <row r="43" spans="1:9" ht="47.25" x14ac:dyDescent="0.2">
      <c r="A43" s="19"/>
      <c r="B43" s="20" t="s">
        <v>47</v>
      </c>
      <c r="C43" s="19" t="s">
        <v>17</v>
      </c>
      <c r="D43" s="19" t="s">
        <v>33</v>
      </c>
      <c r="E43" s="19" t="s">
        <v>239</v>
      </c>
      <c r="F43" s="19" t="s">
        <v>46</v>
      </c>
      <c r="G43" s="21">
        <v>2903</v>
      </c>
      <c r="H43" s="21"/>
      <c r="I43" s="21"/>
    </row>
    <row r="44" spans="1:9" ht="15.75" x14ac:dyDescent="0.2">
      <c r="A44" s="8" t="s">
        <v>65</v>
      </c>
      <c r="B44" s="9" t="s">
        <v>64</v>
      </c>
      <c r="C44" s="8" t="s">
        <v>17</v>
      </c>
      <c r="D44" s="8" t="s">
        <v>63</v>
      </c>
      <c r="E44" s="8"/>
      <c r="F44" s="8"/>
      <c r="G44" s="10">
        <v>0</v>
      </c>
      <c r="H44" s="10">
        <v>12500</v>
      </c>
      <c r="I44" s="10">
        <v>12500</v>
      </c>
    </row>
    <row r="45" spans="1:9" ht="31.5" x14ac:dyDescent="0.2">
      <c r="A45" s="8" t="s">
        <v>66</v>
      </c>
      <c r="B45" s="9" t="s">
        <v>24</v>
      </c>
      <c r="C45" s="8" t="s">
        <v>17</v>
      </c>
      <c r="D45" s="8" t="s">
        <v>63</v>
      </c>
      <c r="E45" s="8" t="s">
        <v>23</v>
      </c>
      <c r="F45" s="8"/>
      <c r="G45" s="10">
        <v>0</v>
      </c>
      <c r="H45" s="10">
        <v>12500</v>
      </c>
      <c r="I45" s="10">
        <v>12500</v>
      </c>
    </row>
    <row r="46" spans="1:9" ht="47.25" x14ac:dyDescent="0.2">
      <c r="A46" s="8" t="s">
        <v>67</v>
      </c>
      <c r="B46" s="9" t="s">
        <v>26</v>
      </c>
      <c r="C46" s="8" t="s">
        <v>17</v>
      </c>
      <c r="D46" s="8" t="s">
        <v>63</v>
      </c>
      <c r="E46" s="8" t="s">
        <v>25</v>
      </c>
      <c r="F46" s="8"/>
      <c r="G46" s="10">
        <v>0</v>
      </c>
      <c r="H46" s="10">
        <v>12500</v>
      </c>
      <c r="I46" s="10">
        <v>12500</v>
      </c>
    </row>
    <row r="47" spans="1:9" ht="63" x14ac:dyDescent="0.2">
      <c r="A47" s="8" t="s">
        <v>70</v>
      </c>
      <c r="B47" s="9" t="s">
        <v>69</v>
      </c>
      <c r="C47" s="8" t="s">
        <v>17</v>
      </c>
      <c r="D47" s="8" t="s">
        <v>63</v>
      </c>
      <c r="E47" s="8" t="s">
        <v>68</v>
      </c>
      <c r="F47" s="8"/>
      <c r="G47" s="10">
        <v>0</v>
      </c>
      <c r="H47" s="10">
        <v>12500</v>
      </c>
      <c r="I47" s="10">
        <v>12500</v>
      </c>
    </row>
    <row r="48" spans="1:9" ht="15.75" x14ac:dyDescent="0.2">
      <c r="A48" s="8" t="s">
        <v>71</v>
      </c>
      <c r="B48" s="9" t="s">
        <v>51</v>
      </c>
      <c r="C48" s="8" t="s">
        <v>17</v>
      </c>
      <c r="D48" s="8" t="s">
        <v>63</v>
      </c>
      <c r="E48" s="8" t="s">
        <v>68</v>
      </c>
      <c r="F48" s="8" t="s">
        <v>50</v>
      </c>
      <c r="G48" s="10">
        <v>0</v>
      </c>
      <c r="H48" s="10">
        <v>12500</v>
      </c>
      <c r="I48" s="10">
        <v>12500</v>
      </c>
    </row>
    <row r="49" spans="1:9" ht="15.75" x14ac:dyDescent="0.2">
      <c r="A49" s="8" t="s">
        <v>74</v>
      </c>
      <c r="B49" s="9" t="s">
        <v>73</v>
      </c>
      <c r="C49" s="8" t="s">
        <v>17</v>
      </c>
      <c r="D49" s="8" t="s">
        <v>63</v>
      </c>
      <c r="E49" s="8" t="s">
        <v>68</v>
      </c>
      <c r="F49" s="8" t="s">
        <v>72</v>
      </c>
      <c r="G49" s="10">
        <v>0</v>
      </c>
      <c r="H49" s="10">
        <v>12500</v>
      </c>
      <c r="I49" s="10">
        <v>12500</v>
      </c>
    </row>
    <row r="50" spans="1:9" ht="15.75" x14ac:dyDescent="0.2">
      <c r="A50" s="11" t="s">
        <v>75</v>
      </c>
      <c r="B50" s="12" t="s">
        <v>73</v>
      </c>
      <c r="C50" s="11" t="s">
        <v>17</v>
      </c>
      <c r="D50" s="11" t="s">
        <v>63</v>
      </c>
      <c r="E50" s="11" t="s">
        <v>68</v>
      </c>
      <c r="F50" s="11" t="s">
        <v>72</v>
      </c>
      <c r="G50" s="13">
        <v>0</v>
      </c>
      <c r="H50" s="13">
        <v>12500</v>
      </c>
      <c r="I50" s="13">
        <v>12500</v>
      </c>
    </row>
    <row r="51" spans="1:9" ht="15.75" x14ac:dyDescent="0.2">
      <c r="A51" s="19" t="s">
        <v>78</v>
      </c>
      <c r="B51" s="20" t="s">
        <v>77</v>
      </c>
      <c r="C51" s="19" t="s">
        <v>17</v>
      </c>
      <c r="D51" s="19" t="s">
        <v>76</v>
      </c>
      <c r="E51" s="19"/>
      <c r="F51" s="19"/>
      <c r="G51" s="21">
        <f>G52+G66</f>
        <v>279801</v>
      </c>
      <c r="H51" s="21"/>
      <c r="I51" s="21"/>
    </row>
    <row r="52" spans="1:9" ht="31.5" x14ac:dyDescent="0.2">
      <c r="A52" s="19" t="s">
        <v>79</v>
      </c>
      <c r="B52" s="20" t="s">
        <v>24</v>
      </c>
      <c r="C52" s="19" t="s">
        <v>17</v>
      </c>
      <c r="D52" s="19" t="s">
        <v>76</v>
      </c>
      <c r="E52" s="19" t="s">
        <v>25</v>
      </c>
      <c r="F52" s="19"/>
      <c r="G52" s="21">
        <f>G53</f>
        <v>239801</v>
      </c>
      <c r="H52" s="21"/>
      <c r="I52" s="21"/>
    </row>
    <row r="53" spans="1:9" ht="47.25" x14ac:dyDescent="0.2">
      <c r="A53" s="19" t="s">
        <v>80</v>
      </c>
      <c r="B53" s="20" t="s">
        <v>26</v>
      </c>
      <c r="C53" s="19" t="s">
        <v>17</v>
      </c>
      <c r="D53" s="19" t="s">
        <v>76</v>
      </c>
      <c r="E53" s="19" t="s">
        <v>25</v>
      </c>
      <c r="F53" s="19"/>
      <c r="G53" s="21">
        <f>G54+G61</f>
        <v>239801</v>
      </c>
      <c r="H53" s="21"/>
      <c r="I53" s="21"/>
    </row>
    <row r="54" spans="1:9" ht="63" x14ac:dyDescent="0.2">
      <c r="A54" s="19" t="s">
        <v>83</v>
      </c>
      <c r="B54" s="20" t="s">
        <v>69</v>
      </c>
      <c r="C54" s="19" t="s">
        <v>17</v>
      </c>
      <c r="D54" s="19" t="s">
        <v>76</v>
      </c>
      <c r="E54" s="19" t="s">
        <v>68</v>
      </c>
      <c r="F54" s="19"/>
      <c r="G54" s="21">
        <f>G55+G57</f>
        <v>114241</v>
      </c>
      <c r="H54" s="21"/>
      <c r="I54" s="21"/>
    </row>
    <row r="55" spans="1:9" ht="47.25" x14ac:dyDescent="0.2">
      <c r="A55" s="19" t="s">
        <v>86</v>
      </c>
      <c r="B55" s="20" t="s">
        <v>44</v>
      </c>
      <c r="C55" s="19" t="s">
        <v>17</v>
      </c>
      <c r="D55" s="19" t="s">
        <v>76</v>
      </c>
      <c r="E55" s="19" t="s">
        <v>68</v>
      </c>
      <c r="F55" s="19" t="s">
        <v>43</v>
      </c>
      <c r="G55" s="21">
        <v>81350</v>
      </c>
      <c r="H55" s="21"/>
      <c r="I55" s="21"/>
    </row>
    <row r="56" spans="1:9" ht="47.25" x14ac:dyDescent="0.2">
      <c r="A56" s="19" t="s">
        <v>89</v>
      </c>
      <c r="B56" s="20" t="s">
        <v>47</v>
      </c>
      <c r="C56" s="19" t="s">
        <v>17</v>
      </c>
      <c r="D56" s="19" t="s">
        <v>76</v>
      </c>
      <c r="E56" s="19" t="s">
        <v>68</v>
      </c>
      <c r="F56" s="19" t="s">
        <v>46</v>
      </c>
      <c r="G56" s="21">
        <v>81350</v>
      </c>
      <c r="H56" s="21"/>
      <c r="I56" s="21"/>
    </row>
    <row r="57" spans="1:9" ht="31.5" x14ac:dyDescent="0.2">
      <c r="A57" s="19" t="s">
        <v>90</v>
      </c>
      <c r="B57" s="20" t="s">
        <v>159</v>
      </c>
      <c r="C57" s="19" t="s">
        <v>17</v>
      </c>
      <c r="D57" s="19" t="s">
        <v>76</v>
      </c>
      <c r="E57" s="19" t="s">
        <v>68</v>
      </c>
      <c r="F57" s="19" t="s">
        <v>158</v>
      </c>
      <c r="G57" s="21">
        <f>G58</f>
        <v>32891</v>
      </c>
      <c r="H57" s="21"/>
      <c r="I57" s="21"/>
    </row>
    <row r="58" spans="1:9" ht="47.25" x14ac:dyDescent="0.2">
      <c r="A58" s="19" t="s">
        <v>93</v>
      </c>
      <c r="B58" s="20" t="s">
        <v>188</v>
      </c>
      <c r="C58" s="19" t="s">
        <v>17</v>
      </c>
      <c r="D58" s="19" t="s">
        <v>189</v>
      </c>
      <c r="E58" s="19" t="s">
        <v>68</v>
      </c>
      <c r="F58" s="19" t="s">
        <v>190</v>
      </c>
      <c r="G58" s="21">
        <v>32891</v>
      </c>
      <c r="H58" s="21"/>
      <c r="I58" s="21"/>
    </row>
    <row r="59" spans="1:9" ht="15.75" x14ac:dyDescent="0.2">
      <c r="A59" s="8" t="s">
        <v>96</v>
      </c>
      <c r="B59" s="9" t="s">
        <v>77</v>
      </c>
      <c r="C59" s="8" t="s">
        <v>17</v>
      </c>
      <c r="D59" s="8" t="s">
        <v>76</v>
      </c>
      <c r="E59" s="8"/>
      <c r="F59" s="8"/>
      <c r="G59" s="10">
        <f>G60</f>
        <v>125560</v>
      </c>
      <c r="H59" s="10">
        <f>H60</f>
        <v>125560</v>
      </c>
      <c r="I59" s="10">
        <f>I60</f>
        <v>125560</v>
      </c>
    </row>
    <row r="60" spans="1:9" ht="31.5" x14ac:dyDescent="0.2">
      <c r="A60" s="8" t="s">
        <v>97</v>
      </c>
      <c r="B60" s="9" t="s">
        <v>24</v>
      </c>
      <c r="C60" s="8" t="s">
        <v>17</v>
      </c>
      <c r="D60" s="8" t="s">
        <v>76</v>
      </c>
      <c r="E60" s="8" t="s">
        <v>23</v>
      </c>
      <c r="F60" s="8"/>
      <c r="G60" s="10">
        <f>G61</f>
        <v>125560</v>
      </c>
      <c r="H60" s="10">
        <f>H62</f>
        <v>125560</v>
      </c>
      <c r="I60" s="10">
        <f>I61</f>
        <v>125560</v>
      </c>
    </row>
    <row r="61" spans="1:9" ht="47.25" x14ac:dyDescent="0.2">
      <c r="A61" s="8" t="s">
        <v>98</v>
      </c>
      <c r="B61" s="9" t="s">
        <v>26</v>
      </c>
      <c r="C61" s="8" t="s">
        <v>17</v>
      </c>
      <c r="D61" s="8" t="s">
        <v>76</v>
      </c>
      <c r="E61" s="8" t="s">
        <v>25</v>
      </c>
      <c r="F61" s="8"/>
      <c r="G61" s="10">
        <f>G62</f>
        <v>125560</v>
      </c>
      <c r="H61" s="10">
        <f>H60</f>
        <v>125560</v>
      </c>
      <c r="I61" s="10">
        <f>I62</f>
        <v>125560</v>
      </c>
    </row>
    <row r="62" spans="1:9" ht="126" x14ac:dyDescent="0.2">
      <c r="A62" s="8" t="s">
        <v>100</v>
      </c>
      <c r="B62" s="9" t="s">
        <v>82</v>
      </c>
      <c r="C62" s="8" t="s">
        <v>17</v>
      </c>
      <c r="D62" s="8" t="s">
        <v>76</v>
      </c>
      <c r="E62" s="8" t="s">
        <v>81</v>
      </c>
      <c r="F62" s="8"/>
      <c r="G62" s="10">
        <f>G63</f>
        <v>125560</v>
      </c>
      <c r="H62" s="10">
        <f>H63</f>
        <v>125560</v>
      </c>
      <c r="I62" s="10">
        <f>I63</f>
        <v>125560</v>
      </c>
    </row>
    <row r="63" spans="1:9" ht="15.75" x14ac:dyDescent="0.2">
      <c r="A63" s="8" t="s">
        <v>101</v>
      </c>
      <c r="B63" s="9" t="s">
        <v>85</v>
      </c>
      <c r="C63" s="8" t="s">
        <v>17</v>
      </c>
      <c r="D63" s="8" t="s">
        <v>76</v>
      </c>
      <c r="E63" s="8" t="s">
        <v>81</v>
      </c>
      <c r="F63" s="8" t="s">
        <v>84</v>
      </c>
      <c r="G63" s="10">
        <f>G64</f>
        <v>125560</v>
      </c>
      <c r="H63" s="10">
        <f>H64</f>
        <v>125560</v>
      </c>
      <c r="I63" s="10">
        <f>I64</f>
        <v>125560</v>
      </c>
    </row>
    <row r="64" spans="1:9" ht="15.75" x14ac:dyDescent="0.2">
      <c r="A64" s="8" t="s">
        <v>102</v>
      </c>
      <c r="B64" s="9" t="s">
        <v>88</v>
      </c>
      <c r="C64" s="8" t="s">
        <v>17</v>
      </c>
      <c r="D64" s="8" t="s">
        <v>76</v>
      </c>
      <c r="E64" s="8" t="s">
        <v>81</v>
      </c>
      <c r="F64" s="8" t="s">
        <v>87</v>
      </c>
      <c r="G64" s="10">
        <f>G65</f>
        <v>125560</v>
      </c>
      <c r="H64" s="10">
        <f>H65</f>
        <v>125560</v>
      </c>
      <c r="I64" s="10">
        <f>I65</f>
        <v>125560</v>
      </c>
    </row>
    <row r="65" spans="1:9" ht="15.75" x14ac:dyDescent="0.2">
      <c r="A65" s="11" t="s">
        <v>103</v>
      </c>
      <c r="B65" s="12" t="s">
        <v>88</v>
      </c>
      <c r="C65" s="11" t="s">
        <v>17</v>
      </c>
      <c r="D65" s="11" t="s">
        <v>76</v>
      </c>
      <c r="E65" s="11" t="s">
        <v>81</v>
      </c>
      <c r="F65" s="11" t="s">
        <v>87</v>
      </c>
      <c r="G65" s="13">
        <v>125560</v>
      </c>
      <c r="H65" s="13">
        <v>125560</v>
      </c>
      <c r="I65" s="13">
        <f>H65</f>
        <v>125560</v>
      </c>
    </row>
    <row r="66" spans="1:9" ht="63" x14ac:dyDescent="0.2">
      <c r="A66" s="19" t="s">
        <v>104</v>
      </c>
      <c r="B66" s="20" t="s">
        <v>69</v>
      </c>
      <c r="C66" s="19" t="s">
        <v>17</v>
      </c>
      <c r="D66" s="19" t="s">
        <v>76</v>
      </c>
      <c r="E66" s="19" t="s">
        <v>191</v>
      </c>
      <c r="F66" s="19"/>
      <c r="G66" s="21">
        <v>40000</v>
      </c>
      <c r="H66" s="21"/>
      <c r="I66" s="21"/>
    </row>
    <row r="67" spans="1:9" ht="31.5" x14ac:dyDescent="0.2">
      <c r="A67" s="19" t="s">
        <v>105</v>
      </c>
      <c r="B67" s="20" t="s">
        <v>159</v>
      </c>
      <c r="C67" s="19" t="s">
        <v>17</v>
      </c>
      <c r="D67" s="19" t="s">
        <v>76</v>
      </c>
      <c r="E67" s="19" t="s">
        <v>191</v>
      </c>
      <c r="F67" s="19" t="s">
        <v>158</v>
      </c>
      <c r="G67" s="21">
        <v>40000</v>
      </c>
      <c r="H67" s="21"/>
      <c r="I67" s="21"/>
    </row>
    <row r="68" spans="1:9" ht="47.25" x14ac:dyDescent="0.2">
      <c r="A68" s="19" t="s">
        <v>106</v>
      </c>
      <c r="B68" s="20" t="s">
        <v>188</v>
      </c>
      <c r="C68" s="19" t="s">
        <v>17</v>
      </c>
      <c r="D68" s="19" t="s">
        <v>76</v>
      </c>
      <c r="E68" s="19" t="s">
        <v>191</v>
      </c>
      <c r="F68" s="19" t="s">
        <v>190</v>
      </c>
      <c r="G68" s="21">
        <v>40000</v>
      </c>
      <c r="H68" s="21"/>
      <c r="I68" s="21"/>
    </row>
    <row r="69" spans="1:9" ht="15.75" x14ac:dyDescent="0.2">
      <c r="A69" s="8" t="s">
        <v>211</v>
      </c>
      <c r="B69" s="9" t="s">
        <v>92</v>
      </c>
      <c r="C69" s="8" t="s">
        <v>17</v>
      </c>
      <c r="D69" s="8" t="s">
        <v>91</v>
      </c>
      <c r="E69" s="8"/>
      <c r="F69" s="8"/>
      <c r="G69" s="10">
        <f t="shared" ref="G69:H72" si="7">G70</f>
        <v>155238</v>
      </c>
      <c r="H69" s="10">
        <f t="shared" si="7"/>
        <v>172364</v>
      </c>
      <c r="I69" s="10">
        <f>I76+I77</f>
        <v>190000</v>
      </c>
    </row>
    <row r="70" spans="1:9" ht="31.5" x14ac:dyDescent="0.2">
      <c r="A70" s="8" t="s">
        <v>212</v>
      </c>
      <c r="B70" s="9" t="s">
        <v>95</v>
      </c>
      <c r="C70" s="8" t="s">
        <v>17</v>
      </c>
      <c r="D70" s="8" t="s">
        <v>94</v>
      </c>
      <c r="E70" s="8"/>
      <c r="F70" s="8"/>
      <c r="G70" s="10">
        <f t="shared" si="7"/>
        <v>155238</v>
      </c>
      <c r="H70" s="10">
        <f t="shared" si="7"/>
        <v>172364</v>
      </c>
      <c r="I70" s="10">
        <f>I69</f>
        <v>190000</v>
      </c>
    </row>
    <row r="71" spans="1:9" ht="31.5" x14ac:dyDescent="0.2">
      <c r="A71" s="8" t="s">
        <v>213</v>
      </c>
      <c r="B71" s="9" t="s">
        <v>24</v>
      </c>
      <c r="C71" s="8" t="s">
        <v>17</v>
      </c>
      <c r="D71" s="8" t="s">
        <v>94</v>
      </c>
      <c r="E71" s="8" t="s">
        <v>23</v>
      </c>
      <c r="F71" s="8"/>
      <c r="G71" s="10">
        <f t="shared" si="7"/>
        <v>155238</v>
      </c>
      <c r="H71" s="10">
        <f t="shared" si="7"/>
        <v>172364</v>
      </c>
      <c r="I71" s="10">
        <f>I70</f>
        <v>190000</v>
      </c>
    </row>
    <row r="72" spans="1:9" ht="47.25" x14ac:dyDescent="0.2">
      <c r="A72" s="8" t="s">
        <v>214</v>
      </c>
      <c r="B72" s="9" t="s">
        <v>26</v>
      </c>
      <c r="C72" s="8" t="s">
        <v>17</v>
      </c>
      <c r="D72" s="8" t="s">
        <v>94</v>
      </c>
      <c r="E72" s="8" t="s">
        <v>25</v>
      </c>
      <c r="F72" s="8"/>
      <c r="G72" s="10">
        <f t="shared" si="7"/>
        <v>155238</v>
      </c>
      <c r="H72" s="10">
        <f t="shared" si="7"/>
        <v>172364</v>
      </c>
      <c r="I72" s="10">
        <f>I71</f>
        <v>190000</v>
      </c>
    </row>
    <row r="73" spans="1:9" ht="78.75" x14ac:dyDescent="0.2">
      <c r="A73" s="8" t="s">
        <v>215</v>
      </c>
      <c r="B73" s="9" t="s">
        <v>181</v>
      </c>
      <c r="C73" s="8" t="s">
        <v>17</v>
      </c>
      <c r="D73" s="8" t="s">
        <v>94</v>
      </c>
      <c r="E73" s="8" t="s">
        <v>99</v>
      </c>
      <c r="F73" s="8"/>
      <c r="G73" s="10">
        <f>G74+G77</f>
        <v>155238</v>
      </c>
      <c r="H73" s="10">
        <f>H74+H77</f>
        <v>172364</v>
      </c>
      <c r="I73" s="10">
        <f>I72</f>
        <v>190000</v>
      </c>
    </row>
    <row r="74" spans="1:9" ht="110.25" x14ac:dyDescent="0.2">
      <c r="A74" s="8" t="s">
        <v>216</v>
      </c>
      <c r="B74" s="9" t="s">
        <v>30</v>
      </c>
      <c r="C74" s="8" t="s">
        <v>17</v>
      </c>
      <c r="D74" s="8" t="s">
        <v>94</v>
      </c>
      <c r="E74" s="8" t="s">
        <v>99</v>
      </c>
      <c r="F74" s="8" t="s">
        <v>29</v>
      </c>
      <c r="G74" s="23">
        <f>G75</f>
        <v>120055</v>
      </c>
      <c r="H74" s="10">
        <f>H75</f>
        <v>120055</v>
      </c>
      <c r="I74" s="10">
        <f>I76</f>
        <v>120055</v>
      </c>
    </row>
    <row r="75" spans="1:9" ht="47.25" x14ac:dyDescent="0.2">
      <c r="A75" s="8" t="s">
        <v>217</v>
      </c>
      <c r="B75" s="9" t="s">
        <v>32</v>
      </c>
      <c r="C75" s="8" t="s">
        <v>17</v>
      </c>
      <c r="D75" s="8" t="s">
        <v>94</v>
      </c>
      <c r="E75" s="8" t="s">
        <v>99</v>
      </c>
      <c r="F75" s="8" t="s">
        <v>31</v>
      </c>
      <c r="G75" s="10">
        <f>G76</f>
        <v>120055</v>
      </c>
      <c r="H75" s="10">
        <f>H76</f>
        <v>120055</v>
      </c>
      <c r="I75" s="10">
        <f>I74</f>
        <v>120055</v>
      </c>
    </row>
    <row r="76" spans="1:9" ht="47.25" x14ac:dyDescent="0.2">
      <c r="A76" s="11" t="s">
        <v>218</v>
      </c>
      <c r="B76" s="12" t="s">
        <v>32</v>
      </c>
      <c r="C76" s="11" t="s">
        <v>17</v>
      </c>
      <c r="D76" s="11" t="s">
        <v>94</v>
      </c>
      <c r="E76" s="11" t="s">
        <v>99</v>
      </c>
      <c r="F76" s="11" t="s">
        <v>31</v>
      </c>
      <c r="G76" s="13">
        <v>120055</v>
      </c>
      <c r="H76" s="13">
        <v>120055</v>
      </c>
      <c r="I76" s="13">
        <v>120055</v>
      </c>
    </row>
    <row r="77" spans="1:9" ht="47.25" x14ac:dyDescent="0.2">
      <c r="A77" s="8" t="s">
        <v>109</v>
      </c>
      <c r="B77" s="9" t="s">
        <v>44</v>
      </c>
      <c r="C77" s="8" t="s">
        <v>17</v>
      </c>
      <c r="D77" s="8" t="s">
        <v>94</v>
      </c>
      <c r="E77" s="8" t="s">
        <v>99</v>
      </c>
      <c r="F77" s="8" t="s">
        <v>43</v>
      </c>
      <c r="G77" s="10">
        <f>G78</f>
        <v>35183</v>
      </c>
      <c r="H77" s="10">
        <v>52309</v>
      </c>
      <c r="I77" s="10">
        <v>69945</v>
      </c>
    </row>
    <row r="78" spans="1:9" ht="47.25" x14ac:dyDescent="0.2">
      <c r="A78" s="8" t="s">
        <v>112</v>
      </c>
      <c r="B78" s="9" t="s">
        <v>47</v>
      </c>
      <c r="C78" s="8" t="s">
        <v>17</v>
      </c>
      <c r="D78" s="8" t="s">
        <v>94</v>
      </c>
      <c r="E78" s="8" t="s">
        <v>99</v>
      </c>
      <c r="F78" s="8" t="s">
        <v>46</v>
      </c>
      <c r="G78" s="10">
        <f>G79</f>
        <v>35183</v>
      </c>
      <c r="H78" s="10">
        <f t="shared" ref="H78:I79" si="8">H77</f>
        <v>52309</v>
      </c>
      <c r="I78" s="10">
        <f t="shared" si="8"/>
        <v>69945</v>
      </c>
    </row>
    <row r="79" spans="1:9" ht="47.25" x14ac:dyDescent="0.2">
      <c r="A79" s="11" t="s">
        <v>114</v>
      </c>
      <c r="B79" s="12" t="s">
        <v>47</v>
      </c>
      <c r="C79" s="11" t="s">
        <v>17</v>
      </c>
      <c r="D79" s="11" t="s">
        <v>94</v>
      </c>
      <c r="E79" s="11" t="s">
        <v>99</v>
      </c>
      <c r="F79" s="11" t="s">
        <v>46</v>
      </c>
      <c r="G79" s="13">
        <v>35183</v>
      </c>
      <c r="H79" s="13">
        <f t="shared" si="8"/>
        <v>52309</v>
      </c>
      <c r="I79" s="13">
        <f t="shared" si="8"/>
        <v>69945</v>
      </c>
    </row>
    <row r="80" spans="1:9" ht="47.25" x14ac:dyDescent="0.2">
      <c r="A80" s="19" t="s">
        <v>116</v>
      </c>
      <c r="B80" s="20" t="s">
        <v>192</v>
      </c>
      <c r="C80" s="19" t="s">
        <v>17</v>
      </c>
      <c r="D80" s="19" t="s">
        <v>193</v>
      </c>
      <c r="E80" s="19"/>
      <c r="F80" s="19"/>
      <c r="G80" s="21">
        <f t="shared" ref="G80:I81" si="9">G81</f>
        <v>110737</v>
      </c>
      <c r="H80" s="21">
        <f t="shared" si="9"/>
        <v>70200</v>
      </c>
      <c r="I80" s="21">
        <f t="shared" si="9"/>
        <v>70200</v>
      </c>
    </row>
    <row r="81" spans="1:9" ht="63" x14ac:dyDescent="0.2">
      <c r="A81" s="19" t="s">
        <v>118</v>
      </c>
      <c r="B81" s="20" t="s">
        <v>194</v>
      </c>
      <c r="C81" s="19" t="s">
        <v>17</v>
      </c>
      <c r="D81" s="19" t="s">
        <v>195</v>
      </c>
      <c r="E81" s="19"/>
      <c r="F81" s="19"/>
      <c r="G81" s="21">
        <f t="shared" si="9"/>
        <v>110737</v>
      </c>
      <c r="H81" s="21">
        <f t="shared" si="9"/>
        <v>70200</v>
      </c>
      <c r="I81" s="21">
        <f t="shared" si="9"/>
        <v>70200</v>
      </c>
    </row>
    <row r="82" spans="1:9" ht="47.25" x14ac:dyDescent="0.2">
      <c r="A82" s="19" t="s">
        <v>119</v>
      </c>
      <c r="B82" s="20" t="s">
        <v>196</v>
      </c>
      <c r="C82" s="19" t="s">
        <v>17</v>
      </c>
      <c r="D82" s="19" t="s">
        <v>195</v>
      </c>
      <c r="E82" s="19" t="s">
        <v>197</v>
      </c>
      <c r="F82" s="19"/>
      <c r="G82" s="21">
        <v>110737</v>
      </c>
      <c r="H82" s="21">
        <v>70200</v>
      </c>
      <c r="I82" s="21">
        <v>70200</v>
      </c>
    </row>
    <row r="83" spans="1:9" ht="110.25" x14ac:dyDescent="0.2">
      <c r="A83" s="19" t="s">
        <v>120</v>
      </c>
      <c r="B83" s="20" t="s">
        <v>198</v>
      </c>
      <c r="C83" s="19" t="s">
        <v>17</v>
      </c>
      <c r="D83" s="19" t="s">
        <v>195</v>
      </c>
      <c r="E83" s="19" t="s">
        <v>199</v>
      </c>
      <c r="F83" s="19"/>
      <c r="G83" s="21">
        <f t="shared" ref="G83:I85" si="10">G82</f>
        <v>110737</v>
      </c>
      <c r="H83" s="21">
        <f t="shared" si="10"/>
        <v>70200</v>
      </c>
      <c r="I83" s="21">
        <f t="shared" si="10"/>
        <v>70200</v>
      </c>
    </row>
    <row r="84" spans="1:9" ht="47.25" x14ac:dyDescent="0.2">
      <c r="A84" s="19" t="s">
        <v>121</v>
      </c>
      <c r="B84" s="20" t="s">
        <v>44</v>
      </c>
      <c r="C84" s="19" t="s">
        <v>17</v>
      </c>
      <c r="D84" s="19" t="s">
        <v>195</v>
      </c>
      <c r="E84" s="19" t="s">
        <v>199</v>
      </c>
      <c r="F84" s="19" t="s">
        <v>43</v>
      </c>
      <c r="G84" s="21">
        <f t="shared" si="10"/>
        <v>110737</v>
      </c>
      <c r="H84" s="21">
        <f t="shared" si="10"/>
        <v>70200</v>
      </c>
      <c r="I84" s="21">
        <f t="shared" si="10"/>
        <v>70200</v>
      </c>
    </row>
    <row r="85" spans="1:9" ht="47.25" x14ac:dyDescent="0.2">
      <c r="A85" s="19" t="s">
        <v>175</v>
      </c>
      <c r="B85" s="20" t="s">
        <v>47</v>
      </c>
      <c r="C85" s="19" t="s">
        <v>17</v>
      </c>
      <c r="D85" s="19" t="s">
        <v>195</v>
      </c>
      <c r="E85" s="19" t="s">
        <v>199</v>
      </c>
      <c r="F85" s="19" t="s">
        <v>46</v>
      </c>
      <c r="G85" s="21">
        <f t="shared" si="10"/>
        <v>110737</v>
      </c>
      <c r="H85" s="21">
        <f t="shared" si="10"/>
        <v>70200</v>
      </c>
      <c r="I85" s="21">
        <f t="shared" si="10"/>
        <v>70200</v>
      </c>
    </row>
    <row r="86" spans="1:9" ht="15.75" x14ac:dyDescent="0.2">
      <c r="A86" s="8" t="s">
        <v>176</v>
      </c>
      <c r="B86" s="9" t="s">
        <v>108</v>
      </c>
      <c r="C86" s="8" t="s">
        <v>17</v>
      </c>
      <c r="D86" s="8" t="s">
        <v>107</v>
      </c>
      <c r="E86" s="8"/>
      <c r="F86" s="8"/>
      <c r="G86" s="10">
        <f>G87+G97</f>
        <v>2104632.3200000003</v>
      </c>
      <c r="H86" s="10">
        <f>H87</f>
        <v>803910</v>
      </c>
      <c r="I86" s="10">
        <f>I87</f>
        <v>804093</v>
      </c>
    </row>
    <row r="87" spans="1:9" ht="31.5" x14ac:dyDescent="0.2">
      <c r="A87" s="8" t="s">
        <v>177</v>
      </c>
      <c r="B87" s="9" t="s">
        <v>111</v>
      </c>
      <c r="C87" s="8" t="s">
        <v>17</v>
      </c>
      <c r="D87" s="8" t="s">
        <v>110</v>
      </c>
      <c r="E87" s="8"/>
      <c r="F87" s="8"/>
      <c r="G87" s="10">
        <f>G88</f>
        <v>1694892.58</v>
      </c>
      <c r="H87" s="10">
        <v>803910</v>
      </c>
      <c r="I87" s="10">
        <v>804093</v>
      </c>
    </row>
    <row r="88" spans="1:9" ht="47.25" x14ac:dyDescent="0.2">
      <c r="A88" s="8" t="s">
        <v>178</v>
      </c>
      <c r="B88" s="9" t="s">
        <v>170</v>
      </c>
      <c r="C88" s="8" t="s">
        <v>17</v>
      </c>
      <c r="D88" s="8" t="s">
        <v>110</v>
      </c>
      <c r="E88" s="8" t="s">
        <v>113</v>
      </c>
      <c r="F88" s="8"/>
      <c r="G88" s="10">
        <f>G89</f>
        <v>1694892.58</v>
      </c>
      <c r="H88" s="10">
        <f t="shared" ref="H88:I91" si="11">H89</f>
        <v>803910</v>
      </c>
      <c r="I88" s="10">
        <f t="shared" si="11"/>
        <v>804093</v>
      </c>
    </row>
    <row r="89" spans="1:9" ht="31.5" x14ac:dyDescent="0.2">
      <c r="A89" s="8" t="s">
        <v>124</v>
      </c>
      <c r="B89" s="9" t="s">
        <v>169</v>
      </c>
      <c r="C89" s="8" t="s">
        <v>17</v>
      </c>
      <c r="D89" s="8" t="s">
        <v>110</v>
      </c>
      <c r="E89" s="8" t="s">
        <v>115</v>
      </c>
      <c r="F89" s="8"/>
      <c r="G89" s="10">
        <f>G90+G94</f>
        <v>1694892.58</v>
      </c>
      <c r="H89" s="10">
        <f t="shared" si="11"/>
        <v>803910</v>
      </c>
      <c r="I89" s="10">
        <f t="shared" si="11"/>
        <v>804093</v>
      </c>
    </row>
    <row r="90" spans="1:9" ht="141.75" x14ac:dyDescent="0.2">
      <c r="A90" s="8" t="s">
        <v>127</v>
      </c>
      <c r="B90" s="14" t="s">
        <v>171</v>
      </c>
      <c r="C90" s="8" t="s">
        <v>17</v>
      </c>
      <c r="D90" s="8" t="s">
        <v>110</v>
      </c>
      <c r="E90" s="8" t="s">
        <v>117</v>
      </c>
      <c r="F90" s="8"/>
      <c r="G90" s="10">
        <f>G91</f>
        <v>867242.56</v>
      </c>
      <c r="H90" s="10">
        <f t="shared" si="11"/>
        <v>803910</v>
      </c>
      <c r="I90" s="10">
        <f t="shared" si="11"/>
        <v>804093</v>
      </c>
    </row>
    <row r="91" spans="1:9" ht="47.25" x14ac:dyDescent="0.2">
      <c r="A91" s="8" t="s">
        <v>129</v>
      </c>
      <c r="B91" s="9" t="s">
        <v>44</v>
      </c>
      <c r="C91" s="8" t="s">
        <v>17</v>
      </c>
      <c r="D91" s="8" t="s">
        <v>110</v>
      </c>
      <c r="E91" s="8" t="s">
        <v>117</v>
      </c>
      <c r="F91" s="8" t="s">
        <v>43</v>
      </c>
      <c r="G91" s="10">
        <f>G92</f>
        <v>867242.56</v>
      </c>
      <c r="H91" s="10">
        <f t="shared" si="11"/>
        <v>803910</v>
      </c>
      <c r="I91" s="10">
        <f t="shared" si="11"/>
        <v>804093</v>
      </c>
    </row>
    <row r="92" spans="1:9" ht="47.25" x14ac:dyDescent="0.2">
      <c r="A92" s="8" t="s">
        <v>131</v>
      </c>
      <c r="B92" s="9" t="s">
        <v>47</v>
      </c>
      <c r="C92" s="8" t="s">
        <v>17</v>
      </c>
      <c r="D92" s="8" t="s">
        <v>110</v>
      </c>
      <c r="E92" s="8" t="s">
        <v>117</v>
      </c>
      <c r="F92" s="8" t="s">
        <v>46</v>
      </c>
      <c r="G92" s="10">
        <f>G93</f>
        <v>867242.56</v>
      </c>
      <c r="H92" s="10">
        <f>H93</f>
        <v>803910</v>
      </c>
      <c r="I92" s="10">
        <f>I93</f>
        <v>804093</v>
      </c>
    </row>
    <row r="93" spans="1:9" ht="47.25" x14ac:dyDescent="0.2">
      <c r="A93" s="11" t="s">
        <v>132</v>
      </c>
      <c r="B93" s="12" t="s">
        <v>47</v>
      </c>
      <c r="C93" s="11" t="s">
        <v>17</v>
      </c>
      <c r="D93" s="11" t="s">
        <v>110</v>
      </c>
      <c r="E93" s="11" t="s">
        <v>117</v>
      </c>
      <c r="F93" s="11" t="s">
        <v>46</v>
      </c>
      <c r="G93" s="13">
        <v>867242.56</v>
      </c>
      <c r="H93" s="13">
        <v>803910</v>
      </c>
      <c r="I93" s="13">
        <v>804093</v>
      </c>
    </row>
    <row r="94" spans="1:9" ht="173.25" x14ac:dyDescent="0.2">
      <c r="A94" s="19" t="s">
        <v>133</v>
      </c>
      <c r="B94" s="20" t="s">
        <v>200</v>
      </c>
      <c r="C94" s="19" t="s">
        <v>17</v>
      </c>
      <c r="D94" s="19" t="s">
        <v>110</v>
      </c>
      <c r="E94" s="19" t="s">
        <v>201</v>
      </c>
      <c r="F94" s="19"/>
      <c r="G94" s="21">
        <v>827650.02</v>
      </c>
      <c r="H94" s="21"/>
      <c r="I94" s="21"/>
    </row>
    <row r="95" spans="1:9" ht="47.25" x14ac:dyDescent="0.2">
      <c r="A95" s="19" t="s">
        <v>134</v>
      </c>
      <c r="B95" s="20" t="s">
        <v>44</v>
      </c>
      <c r="C95" s="19" t="s">
        <v>17</v>
      </c>
      <c r="D95" s="19" t="s">
        <v>110</v>
      </c>
      <c r="E95" s="19" t="s">
        <v>201</v>
      </c>
      <c r="F95" s="19" t="s">
        <v>43</v>
      </c>
      <c r="G95" s="21">
        <v>827650.02</v>
      </c>
      <c r="H95" s="21"/>
      <c r="I95" s="21"/>
    </row>
    <row r="96" spans="1:9" ht="47.25" x14ac:dyDescent="0.2">
      <c r="A96" s="19" t="s">
        <v>137</v>
      </c>
      <c r="B96" s="20" t="s">
        <v>47</v>
      </c>
      <c r="C96" s="19" t="s">
        <v>17</v>
      </c>
      <c r="D96" s="19" t="s">
        <v>110</v>
      </c>
      <c r="E96" s="19" t="s">
        <v>201</v>
      </c>
      <c r="F96" s="19" t="s">
        <v>46</v>
      </c>
      <c r="G96" s="21">
        <v>827650.02</v>
      </c>
      <c r="H96" s="21"/>
      <c r="I96" s="21"/>
    </row>
    <row r="97" spans="1:9" ht="31.5" x14ac:dyDescent="0.2">
      <c r="A97" s="19" t="s">
        <v>138</v>
      </c>
      <c r="B97" s="20" t="s">
        <v>240</v>
      </c>
      <c r="C97" s="19" t="s">
        <v>17</v>
      </c>
      <c r="D97" s="19" t="s">
        <v>241</v>
      </c>
      <c r="E97" s="19"/>
      <c r="F97" s="19"/>
      <c r="G97" s="21">
        <v>409739.74</v>
      </c>
      <c r="H97" s="21"/>
      <c r="I97" s="21"/>
    </row>
    <row r="98" spans="1:9" ht="47.25" x14ac:dyDescent="0.2">
      <c r="A98" s="19" t="s">
        <v>234</v>
      </c>
      <c r="B98" s="20" t="s">
        <v>196</v>
      </c>
      <c r="C98" s="19" t="s">
        <v>17</v>
      </c>
      <c r="D98" s="19" t="s">
        <v>241</v>
      </c>
      <c r="E98" s="19" t="s">
        <v>113</v>
      </c>
      <c r="F98" s="19"/>
      <c r="G98" s="21">
        <f>G97</f>
        <v>409739.74</v>
      </c>
      <c r="H98" s="21"/>
      <c r="I98" s="21"/>
    </row>
    <row r="99" spans="1:9" ht="31.5" x14ac:dyDescent="0.2">
      <c r="A99" s="19" t="s">
        <v>139</v>
      </c>
      <c r="B99" s="20" t="s">
        <v>169</v>
      </c>
      <c r="C99" s="19" t="s">
        <v>17</v>
      </c>
      <c r="D99" s="19" t="s">
        <v>241</v>
      </c>
      <c r="E99" s="19" t="s">
        <v>115</v>
      </c>
      <c r="F99" s="19"/>
      <c r="G99" s="21">
        <f>G98</f>
        <v>409739.74</v>
      </c>
      <c r="H99" s="21"/>
      <c r="I99" s="21"/>
    </row>
    <row r="100" spans="1:9" ht="141.75" x14ac:dyDescent="0.2">
      <c r="A100" s="19" t="s">
        <v>140</v>
      </c>
      <c r="B100" s="20" t="s">
        <v>242</v>
      </c>
      <c r="C100" s="19" t="s">
        <v>17</v>
      </c>
      <c r="D100" s="19" t="s">
        <v>241</v>
      </c>
      <c r="E100" s="19" t="s">
        <v>243</v>
      </c>
      <c r="F100" s="19"/>
      <c r="G100" s="21">
        <f>G99</f>
        <v>409739.74</v>
      </c>
      <c r="H100" s="21"/>
      <c r="I100" s="21"/>
    </row>
    <row r="101" spans="1:9" ht="47.25" x14ac:dyDescent="0.2">
      <c r="A101" s="19" t="s">
        <v>143</v>
      </c>
      <c r="B101" s="20" t="s">
        <v>44</v>
      </c>
      <c r="C101" s="19" t="s">
        <v>17</v>
      </c>
      <c r="D101" s="19" t="s">
        <v>241</v>
      </c>
      <c r="E101" s="19" t="s">
        <v>243</v>
      </c>
      <c r="F101" s="19" t="s">
        <v>43</v>
      </c>
      <c r="G101" s="21">
        <f>G100</f>
        <v>409739.74</v>
      </c>
      <c r="H101" s="21"/>
      <c r="I101" s="21"/>
    </row>
    <row r="102" spans="1:9" ht="47.25" x14ac:dyDescent="0.2">
      <c r="A102" s="19" t="s">
        <v>146</v>
      </c>
      <c r="B102" s="20" t="s">
        <v>47</v>
      </c>
      <c r="C102" s="19" t="s">
        <v>17</v>
      </c>
      <c r="D102" s="19" t="s">
        <v>241</v>
      </c>
      <c r="E102" s="19" t="s">
        <v>243</v>
      </c>
      <c r="F102" s="19" t="s">
        <v>46</v>
      </c>
      <c r="G102" s="21">
        <f>G101</f>
        <v>409739.74</v>
      </c>
      <c r="H102" s="21"/>
      <c r="I102" s="21"/>
    </row>
    <row r="103" spans="1:9" ht="31.5" x14ac:dyDescent="0.2">
      <c r="A103" s="8" t="s">
        <v>147</v>
      </c>
      <c r="B103" s="9" t="s">
        <v>123</v>
      </c>
      <c r="C103" s="8" t="s">
        <v>17</v>
      </c>
      <c r="D103" s="8" t="s">
        <v>122</v>
      </c>
      <c r="E103" s="8"/>
      <c r="F103" s="8"/>
      <c r="G103" s="10">
        <f>G104+G110</f>
        <v>3506317</v>
      </c>
      <c r="H103" s="10">
        <f>H104+H110</f>
        <v>2007777</v>
      </c>
      <c r="I103" s="10">
        <f>I104+I110</f>
        <v>2007777</v>
      </c>
    </row>
    <row r="104" spans="1:9" ht="15.75" x14ac:dyDescent="0.2">
      <c r="A104" s="8" t="s">
        <v>148</v>
      </c>
      <c r="B104" s="9" t="s">
        <v>126</v>
      </c>
      <c r="C104" s="8" t="s">
        <v>17</v>
      </c>
      <c r="D104" s="8" t="s">
        <v>125</v>
      </c>
      <c r="E104" s="8"/>
      <c r="F104" s="8"/>
      <c r="G104" s="10">
        <f t="shared" ref="G104:I107" si="12">G105</f>
        <v>1617402</v>
      </c>
      <c r="H104" s="10">
        <f t="shared" si="12"/>
        <v>1617402</v>
      </c>
      <c r="I104" s="10">
        <f t="shared" si="12"/>
        <v>1617402</v>
      </c>
    </row>
    <row r="105" spans="1:9" ht="78.75" x14ac:dyDescent="0.2">
      <c r="A105" s="8" t="s">
        <v>149</v>
      </c>
      <c r="B105" s="9" t="s">
        <v>186</v>
      </c>
      <c r="C105" s="8" t="s">
        <v>17</v>
      </c>
      <c r="D105" s="8" t="s">
        <v>125</v>
      </c>
      <c r="E105" s="8" t="s">
        <v>128</v>
      </c>
      <c r="F105" s="8"/>
      <c r="G105" s="10">
        <f t="shared" si="12"/>
        <v>1617402</v>
      </c>
      <c r="H105" s="10">
        <f t="shared" si="12"/>
        <v>1617402</v>
      </c>
      <c r="I105" s="10">
        <f t="shared" si="12"/>
        <v>1617402</v>
      </c>
    </row>
    <row r="106" spans="1:9" ht="110.25" x14ac:dyDescent="0.2">
      <c r="A106" s="8" t="s">
        <v>150</v>
      </c>
      <c r="B106" s="9" t="s">
        <v>185</v>
      </c>
      <c r="C106" s="8" t="s">
        <v>17</v>
      </c>
      <c r="D106" s="8" t="s">
        <v>125</v>
      </c>
      <c r="E106" s="8" t="s">
        <v>130</v>
      </c>
      <c r="F106" s="8"/>
      <c r="G106" s="10">
        <f t="shared" si="12"/>
        <v>1617402</v>
      </c>
      <c r="H106" s="10">
        <f t="shared" si="12"/>
        <v>1617402</v>
      </c>
      <c r="I106" s="10">
        <f t="shared" si="12"/>
        <v>1617402</v>
      </c>
    </row>
    <row r="107" spans="1:9" ht="47.25" x14ac:dyDescent="0.2">
      <c r="A107" s="8" t="s">
        <v>29</v>
      </c>
      <c r="B107" s="9" t="s">
        <v>44</v>
      </c>
      <c r="C107" s="8" t="s">
        <v>17</v>
      </c>
      <c r="D107" s="8" t="s">
        <v>125</v>
      </c>
      <c r="E107" s="8" t="s">
        <v>130</v>
      </c>
      <c r="F107" s="8" t="s">
        <v>43</v>
      </c>
      <c r="G107" s="10">
        <f t="shared" si="12"/>
        <v>1617402</v>
      </c>
      <c r="H107" s="10">
        <f t="shared" si="12"/>
        <v>1617402</v>
      </c>
      <c r="I107" s="10">
        <f t="shared" si="12"/>
        <v>1617402</v>
      </c>
    </row>
    <row r="108" spans="1:9" ht="47.25" x14ac:dyDescent="0.2">
      <c r="A108" s="8" t="s">
        <v>151</v>
      </c>
      <c r="B108" s="9" t="s">
        <v>47</v>
      </c>
      <c r="C108" s="8" t="s">
        <v>17</v>
      </c>
      <c r="D108" s="8" t="s">
        <v>125</v>
      </c>
      <c r="E108" s="8" t="s">
        <v>130</v>
      </c>
      <c r="F108" s="8" t="s">
        <v>46</v>
      </c>
      <c r="G108" s="10">
        <f>G109</f>
        <v>1617402</v>
      </c>
      <c r="H108" s="10">
        <f>H109</f>
        <v>1617402</v>
      </c>
      <c r="I108" s="10">
        <f>I109</f>
        <v>1617402</v>
      </c>
    </row>
    <row r="109" spans="1:9" ht="47.25" x14ac:dyDescent="0.2">
      <c r="A109" s="11" t="s">
        <v>179</v>
      </c>
      <c r="B109" s="12" t="s">
        <v>47</v>
      </c>
      <c r="C109" s="11" t="s">
        <v>17</v>
      </c>
      <c r="D109" s="11" t="s">
        <v>125</v>
      </c>
      <c r="E109" s="11" t="s">
        <v>130</v>
      </c>
      <c r="F109" s="11" t="s">
        <v>46</v>
      </c>
      <c r="G109" s="13">
        <v>1617402</v>
      </c>
      <c r="H109" s="13">
        <v>1617402</v>
      </c>
      <c r="I109" s="13">
        <v>1617402</v>
      </c>
    </row>
    <row r="110" spans="1:9" ht="15.75" x14ac:dyDescent="0.2">
      <c r="A110" s="8" t="s">
        <v>180</v>
      </c>
      <c r="B110" s="9" t="s">
        <v>136</v>
      </c>
      <c r="C110" s="8" t="s">
        <v>17</v>
      </c>
      <c r="D110" s="8" t="s">
        <v>135</v>
      </c>
      <c r="E110" s="8"/>
      <c r="F110" s="8"/>
      <c r="G110" s="10">
        <f>G111</f>
        <v>1888915</v>
      </c>
      <c r="H110" s="10">
        <f>H111</f>
        <v>390375</v>
      </c>
      <c r="I110" s="10">
        <f t="shared" ref="H110:I111" si="13">I111</f>
        <v>390375</v>
      </c>
    </row>
    <row r="111" spans="1:9" ht="31.5" x14ac:dyDescent="0.2">
      <c r="A111" s="8" t="s">
        <v>219</v>
      </c>
      <c r="B111" s="9" t="s">
        <v>165</v>
      </c>
      <c r="C111" s="8" t="s">
        <v>17</v>
      </c>
      <c r="D111" s="8" t="s">
        <v>135</v>
      </c>
      <c r="E111" s="8" t="s">
        <v>113</v>
      </c>
      <c r="F111" s="8"/>
      <c r="G111" s="10">
        <f>G112+G122</f>
        <v>1888915</v>
      </c>
      <c r="H111" s="10">
        <f t="shared" si="13"/>
        <v>390375</v>
      </c>
      <c r="I111" s="10">
        <f t="shared" si="13"/>
        <v>390375</v>
      </c>
    </row>
    <row r="112" spans="1:9" ht="31.5" x14ac:dyDescent="0.2">
      <c r="A112" s="8" t="s">
        <v>220</v>
      </c>
      <c r="B112" s="9" t="s">
        <v>166</v>
      </c>
      <c r="C112" s="8" t="s">
        <v>17</v>
      </c>
      <c r="D112" s="8" t="s">
        <v>135</v>
      </c>
      <c r="E112" s="8" t="s">
        <v>128</v>
      </c>
      <c r="F112" s="8"/>
      <c r="G112" s="10">
        <f>G113+G116+G119</f>
        <v>1861615</v>
      </c>
      <c r="H112" s="10">
        <f>H113+H122</f>
        <v>390375</v>
      </c>
      <c r="I112" s="10">
        <f>I113+I122</f>
        <v>390375</v>
      </c>
    </row>
    <row r="113" spans="1:9" ht="94.5" x14ac:dyDescent="0.2">
      <c r="A113" s="8" t="s">
        <v>221</v>
      </c>
      <c r="B113" s="9" t="s">
        <v>167</v>
      </c>
      <c r="C113" s="8" t="s">
        <v>17</v>
      </c>
      <c r="D113" s="8" t="s">
        <v>135</v>
      </c>
      <c r="E113" s="8" t="s">
        <v>172</v>
      </c>
      <c r="F113" s="8"/>
      <c r="G113" s="10">
        <f>G114</f>
        <v>463075</v>
      </c>
      <c r="H113" s="10">
        <v>363075</v>
      </c>
      <c r="I113" s="10">
        <v>363075</v>
      </c>
    </row>
    <row r="114" spans="1:9" ht="47.25" x14ac:dyDescent="0.2">
      <c r="A114" s="8" t="s">
        <v>222</v>
      </c>
      <c r="B114" s="9" t="s">
        <v>44</v>
      </c>
      <c r="C114" s="8" t="s">
        <v>17</v>
      </c>
      <c r="D114" s="8" t="s">
        <v>135</v>
      </c>
      <c r="E114" s="8" t="s">
        <v>172</v>
      </c>
      <c r="F114" s="8" t="s">
        <v>43</v>
      </c>
      <c r="G114" s="10">
        <f>G115</f>
        <v>463075</v>
      </c>
      <c r="H114" s="10">
        <f t="shared" ref="H114:I115" si="14">H113</f>
        <v>363075</v>
      </c>
      <c r="I114" s="10">
        <f t="shared" si="14"/>
        <v>363075</v>
      </c>
    </row>
    <row r="115" spans="1:9" ht="47.25" x14ac:dyDescent="0.2">
      <c r="A115" s="8" t="s">
        <v>223</v>
      </c>
      <c r="B115" s="9" t="s">
        <v>47</v>
      </c>
      <c r="C115" s="8" t="s">
        <v>17</v>
      </c>
      <c r="D115" s="8" t="s">
        <v>135</v>
      </c>
      <c r="E115" s="8" t="s">
        <v>172</v>
      </c>
      <c r="F115" s="8" t="s">
        <v>46</v>
      </c>
      <c r="G115" s="10">
        <v>463075</v>
      </c>
      <c r="H115" s="10">
        <f t="shared" si="14"/>
        <v>363075</v>
      </c>
      <c r="I115" s="10">
        <f t="shared" si="14"/>
        <v>363075</v>
      </c>
    </row>
    <row r="116" spans="1:9" ht="126" x14ac:dyDescent="0.2">
      <c r="A116" s="19" t="s">
        <v>224</v>
      </c>
      <c r="B116" s="20" t="s">
        <v>244</v>
      </c>
      <c r="C116" s="19" t="s">
        <v>17</v>
      </c>
      <c r="D116" s="19" t="s">
        <v>135</v>
      </c>
      <c r="E116" s="19" t="s">
        <v>245</v>
      </c>
      <c r="F116" s="19"/>
      <c r="G116" s="21">
        <v>999944.4</v>
      </c>
      <c r="H116" s="21"/>
      <c r="I116" s="21"/>
    </row>
    <row r="117" spans="1:9" ht="47.25" x14ac:dyDescent="0.2">
      <c r="A117" s="19" t="s">
        <v>203</v>
      </c>
      <c r="B117" s="20" t="s">
        <v>44</v>
      </c>
      <c r="C117" s="19" t="s">
        <v>17</v>
      </c>
      <c r="D117" s="19" t="s">
        <v>135</v>
      </c>
      <c r="E117" s="19" t="s">
        <v>245</v>
      </c>
      <c r="F117" s="19" t="s">
        <v>43</v>
      </c>
      <c r="G117" s="21">
        <f>G116</f>
        <v>999944.4</v>
      </c>
      <c r="H117" s="21"/>
      <c r="I117" s="21"/>
    </row>
    <row r="118" spans="1:9" ht="47.25" x14ac:dyDescent="0.2">
      <c r="A118" s="19" t="s">
        <v>225</v>
      </c>
      <c r="B118" s="20" t="s">
        <v>47</v>
      </c>
      <c r="C118" s="19" t="s">
        <v>17</v>
      </c>
      <c r="D118" s="19" t="s">
        <v>135</v>
      </c>
      <c r="E118" s="19" t="s">
        <v>245</v>
      </c>
      <c r="F118" s="19" t="s">
        <v>46</v>
      </c>
      <c r="G118" s="21">
        <f>G117</f>
        <v>999944.4</v>
      </c>
      <c r="H118" s="21"/>
      <c r="I118" s="21"/>
    </row>
    <row r="119" spans="1:9" ht="126" x14ac:dyDescent="0.2">
      <c r="A119" s="19" t="s">
        <v>226</v>
      </c>
      <c r="B119" s="20" t="s">
        <v>232</v>
      </c>
      <c r="C119" s="19" t="s">
        <v>17</v>
      </c>
      <c r="D119" s="19" t="s">
        <v>135</v>
      </c>
      <c r="E119" s="19" t="s">
        <v>233</v>
      </c>
      <c r="F119" s="19"/>
      <c r="G119" s="21">
        <f>G120</f>
        <v>398595.6</v>
      </c>
      <c r="H119" s="21"/>
      <c r="I119" s="21"/>
    </row>
    <row r="120" spans="1:9" ht="47.25" x14ac:dyDescent="0.2">
      <c r="A120" s="19" t="s">
        <v>227</v>
      </c>
      <c r="B120" s="20" t="s">
        <v>44</v>
      </c>
      <c r="C120" s="19" t="s">
        <v>17</v>
      </c>
      <c r="D120" s="19" t="s">
        <v>135</v>
      </c>
      <c r="E120" s="19" t="s">
        <v>233</v>
      </c>
      <c r="F120" s="19" t="s">
        <v>43</v>
      </c>
      <c r="G120" s="21">
        <f>G121</f>
        <v>398595.6</v>
      </c>
      <c r="H120" s="21"/>
      <c r="I120" s="21"/>
    </row>
    <row r="121" spans="1:9" ht="47.25" x14ac:dyDescent="0.2">
      <c r="A121" s="19" t="s">
        <v>228</v>
      </c>
      <c r="B121" s="20" t="s">
        <v>47</v>
      </c>
      <c r="C121" s="19" t="s">
        <v>17</v>
      </c>
      <c r="D121" s="19" t="s">
        <v>135</v>
      </c>
      <c r="E121" s="19" t="s">
        <v>233</v>
      </c>
      <c r="F121" s="19" t="s">
        <v>46</v>
      </c>
      <c r="G121" s="21">
        <v>398595.6</v>
      </c>
      <c r="H121" s="21"/>
      <c r="I121" s="21"/>
    </row>
    <row r="122" spans="1:9" ht="126" x14ac:dyDescent="0.2">
      <c r="A122" s="8" t="s">
        <v>229</v>
      </c>
      <c r="B122" s="9" t="s">
        <v>168</v>
      </c>
      <c r="C122" s="8" t="s">
        <v>17</v>
      </c>
      <c r="D122" s="8" t="s">
        <v>135</v>
      </c>
      <c r="E122" s="8" t="s">
        <v>184</v>
      </c>
      <c r="F122" s="8"/>
      <c r="G122" s="10">
        <v>27300</v>
      </c>
      <c r="H122" s="10">
        <v>27300</v>
      </c>
      <c r="I122" s="10">
        <v>27300</v>
      </c>
    </row>
    <row r="123" spans="1:9" ht="110.25" x14ac:dyDescent="0.2">
      <c r="A123" s="8" t="s">
        <v>230</v>
      </c>
      <c r="B123" s="9" t="s">
        <v>30</v>
      </c>
      <c r="C123" s="8" t="s">
        <v>17</v>
      </c>
      <c r="D123" s="8" t="s">
        <v>135</v>
      </c>
      <c r="E123" s="8" t="s">
        <v>184</v>
      </c>
      <c r="F123" s="8" t="s">
        <v>29</v>
      </c>
      <c r="G123" s="10">
        <f>G122</f>
        <v>27300</v>
      </c>
      <c r="H123" s="10">
        <f t="shared" ref="H123:I123" si="15">H124</f>
        <v>27300</v>
      </c>
      <c r="I123" s="10">
        <f t="shared" si="15"/>
        <v>27300</v>
      </c>
    </row>
    <row r="124" spans="1:9" ht="31.5" x14ac:dyDescent="0.2">
      <c r="A124" s="8" t="s">
        <v>231</v>
      </c>
      <c r="B124" s="9" t="s">
        <v>202</v>
      </c>
      <c r="C124" s="8" t="s">
        <v>17</v>
      </c>
      <c r="D124" s="8" t="s">
        <v>135</v>
      </c>
      <c r="E124" s="8" t="s">
        <v>184</v>
      </c>
      <c r="F124" s="8" t="s">
        <v>203</v>
      </c>
      <c r="G124" s="10">
        <f>G123</f>
        <v>27300</v>
      </c>
      <c r="H124" s="10">
        <v>27300</v>
      </c>
      <c r="I124" s="10">
        <v>27300</v>
      </c>
    </row>
    <row r="125" spans="1:9" ht="15.75" x14ac:dyDescent="0.2">
      <c r="A125" s="8" t="s">
        <v>235</v>
      </c>
      <c r="B125" s="9" t="s">
        <v>142</v>
      </c>
      <c r="C125" s="8" t="s">
        <v>17</v>
      </c>
      <c r="D125" s="8" t="s">
        <v>141</v>
      </c>
      <c r="E125" s="8"/>
      <c r="F125" s="8"/>
      <c r="G125" s="10">
        <f t="shared" ref="G125:I127" si="16">G126</f>
        <v>1792180</v>
      </c>
      <c r="H125" s="10">
        <f t="shared" si="16"/>
        <v>1792180</v>
      </c>
      <c r="I125" s="10">
        <f t="shared" si="16"/>
        <v>1792180</v>
      </c>
    </row>
    <row r="126" spans="1:9" ht="15.75" x14ac:dyDescent="0.2">
      <c r="A126" s="8" t="s">
        <v>236</v>
      </c>
      <c r="B126" s="9" t="s">
        <v>145</v>
      </c>
      <c r="C126" s="8" t="s">
        <v>17</v>
      </c>
      <c r="D126" s="8" t="s">
        <v>144</v>
      </c>
      <c r="E126" s="8"/>
      <c r="F126" s="8"/>
      <c r="G126" s="10">
        <f t="shared" si="16"/>
        <v>1792180</v>
      </c>
      <c r="H126" s="10">
        <f t="shared" si="16"/>
        <v>1792180</v>
      </c>
      <c r="I126" s="10">
        <f t="shared" si="16"/>
        <v>1792180</v>
      </c>
    </row>
    <row r="127" spans="1:9" ht="31.5" x14ac:dyDescent="0.2">
      <c r="A127" s="8" t="s">
        <v>31</v>
      </c>
      <c r="B127" s="9" t="s">
        <v>24</v>
      </c>
      <c r="C127" s="8" t="s">
        <v>17</v>
      </c>
      <c r="D127" s="8" t="s">
        <v>144</v>
      </c>
      <c r="E127" s="8" t="s">
        <v>23</v>
      </c>
      <c r="F127" s="8"/>
      <c r="G127" s="10">
        <f>G128</f>
        <v>1792180</v>
      </c>
      <c r="H127" s="10">
        <f t="shared" si="16"/>
        <v>1792180</v>
      </c>
      <c r="I127" s="10">
        <f t="shared" si="16"/>
        <v>1792180</v>
      </c>
    </row>
    <row r="128" spans="1:9" ht="47.25" x14ac:dyDescent="0.2">
      <c r="A128" s="8" t="s">
        <v>246</v>
      </c>
      <c r="B128" s="9" t="s">
        <v>26</v>
      </c>
      <c r="C128" s="8" t="s">
        <v>17</v>
      </c>
      <c r="D128" s="8" t="s">
        <v>144</v>
      </c>
      <c r="E128" s="8" t="s">
        <v>25</v>
      </c>
      <c r="F128" s="8"/>
      <c r="G128" s="10">
        <v>1792180</v>
      </c>
      <c r="H128" s="10">
        <v>1792180</v>
      </c>
      <c r="I128" s="10">
        <v>1792180</v>
      </c>
    </row>
    <row r="129" spans="1:9" ht="126" x14ac:dyDescent="0.2">
      <c r="A129" s="8" t="s">
        <v>247</v>
      </c>
      <c r="B129" s="9" t="s">
        <v>82</v>
      </c>
      <c r="C129" s="8" t="s">
        <v>17</v>
      </c>
      <c r="D129" s="8" t="s">
        <v>144</v>
      </c>
      <c r="E129" s="8" t="s">
        <v>81</v>
      </c>
      <c r="F129" s="8"/>
      <c r="G129" s="10">
        <f t="shared" ref="G129:I130" si="17">G128</f>
        <v>1792180</v>
      </c>
      <c r="H129" s="10">
        <f t="shared" si="17"/>
        <v>1792180</v>
      </c>
      <c r="I129" s="10">
        <f t="shared" si="17"/>
        <v>1792180</v>
      </c>
    </row>
    <row r="130" spans="1:9" ht="15.75" x14ac:dyDescent="0.2">
      <c r="A130" s="8" t="s">
        <v>248</v>
      </c>
      <c r="B130" s="9" t="s">
        <v>85</v>
      </c>
      <c r="C130" s="8" t="s">
        <v>17</v>
      </c>
      <c r="D130" s="8" t="s">
        <v>144</v>
      </c>
      <c r="E130" s="8" t="s">
        <v>81</v>
      </c>
      <c r="F130" s="8" t="s">
        <v>84</v>
      </c>
      <c r="G130" s="10">
        <f t="shared" si="17"/>
        <v>1792180</v>
      </c>
      <c r="H130" s="10">
        <f t="shared" si="17"/>
        <v>1792180</v>
      </c>
      <c r="I130" s="10">
        <f t="shared" si="17"/>
        <v>1792180</v>
      </c>
    </row>
    <row r="131" spans="1:9" ht="15.75" x14ac:dyDescent="0.2">
      <c r="A131" s="8" t="s">
        <v>249</v>
      </c>
      <c r="B131" s="9" t="s">
        <v>88</v>
      </c>
      <c r="C131" s="8" t="s">
        <v>17</v>
      </c>
      <c r="D131" s="8" t="s">
        <v>144</v>
      </c>
      <c r="E131" s="8" t="s">
        <v>81</v>
      </c>
      <c r="F131" s="8" t="s">
        <v>87</v>
      </c>
      <c r="G131" s="10">
        <f t="shared" ref="G131:I132" si="18">G130</f>
        <v>1792180</v>
      </c>
      <c r="H131" s="10">
        <f t="shared" si="18"/>
        <v>1792180</v>
      </c>
      <c r="I131" s="10">
        <f t="shared" si="18"/>
        <v>1792180</v>
      </c>
    </row>
    <row r="132" spans="1:9" ht="15.75" x14ac:dyDescent="0.2">
      <c r="A132" s="11" t="s">
        <v>250</v>
      </c>
      <c r="B132" s="12" t="s">
        <v>88</v>
      </c>
      <c r="C132" s="11" t="s">
        <v>17</v>
      </c>
      <c r="D132" s="11" t="s">
        <v>144</v>
      </c>
      <c r="E132" s="11" t="s">
        <v>81</v>
      </c>
      <c r="F132" s="11" t="s">
        <v>87</v>
      </c>
      <c r="G132" s="13">
        <f t="shared" si="18"/>
        <v>1792180</v>
      </c>
      <c r="H132" s="13">
        <f t="shared" si="18"/>
        <v>1792180</v>
      </c>
      <c r="I132" s="13">
        <f t="shared" si="18"/>
        <v>1792180</v>
      </c>
    </row>
    <row r="133" spans="1:9" ht="31.5" x14ac:dyDescent="0.2">
      <c r="A133" s="19" t="s">
        <v>251</v>
      </c>
      <c r="B133" s="20" t="s">
        <v>204</v>
      </c>
      <c r="C133" s="19" t="s">
        <v>17</v>
      </c>
      <c r="D133" s="19" t="s">
        <v>205</v>
      </c>
      <c r="E133" s="19"/>
      <c r="F133" s="19"/>
      <c r="G133" s="21">
        <f>G134</f>
        <v>21864.34</v>
      </c>
      <c r="H133" s="21"/>
      <c r="I133" s="21"/>
    </row>
    <row r="134" spans="1:9" ht="126" x14ac:dyDescent="0.2">
      <c r="A134" s="19" t="s">
        <v>252</v>
      </c>
      <c r="B134" s="20" t="s">
        <v>206</v>
      </c>
      <c r="C134" s="19" t="s">
        <v>17</v>
      </c>
      <c r="D134" s="19" t="s">
        <v>205</v>
      </c>
      <c r="E134" s="19" t="s">
        <v>207</v>
      </c>
      <c r="F134" s="19"/>
      <c r="G134" s="21">
        <f>G135</f>
        <v>21864.34</v>
      </c>
      <c r="H134" s="21"/>
      <c r="I134" s="21"/>
    </row>
    <row r="135" spans="1:9" ht="220.5" x14ac:dyDescent="0.2">
      <c r="A135" s="19" t="s">
        <v>253</v>
      </c>
      <c r="B135" s="20" t="s">
        <v>208</v>
      </c>
      <c r="C135" s="19" t="s">
        <v>17</v>
      </c>
      <c r="D135" s="19" t="s">
        <v>205</v>
      </c>
      <c r="E135" s="19" t="s">
        <v>209</v>
      </c>
      <c r="F135" s="19"/>
      <c r="G135" s="21">
        <f>G136</f>
        <v>21864.34</v>
      </c>
      <c r="H135" s="21"/>
      <c r="I135" s="21"/>
    </row>
    <row r="136" spans="1:9" ht="47.25" x14ac:dyDescent="0.2">
      <c r="A136" s="19" t="s">
        <v>254</v>
      </c>
      <c r="B136" s="20" t="s">
        <v>44</v>
      </c>
      <c r="C136" s="19" t="s">
        <v>17</v>
      </c>
      <c r="D136" s="19" t="s">
        <v>205</v>
      </c>
      <c r="E136" s="19" t="s">
        <v>210</v>
      </c>
      <c r="F136" s="19" t="s">
        <v>43</v>
      </c>
      <c r="G136" s="21">
        <f>G137</f>
        <v>21864.34</v>
      </c>
      <c r="H136" s="21"/>
      <c r="I136" s="21"/>
    </row>
    <row r="137" spans="1:9" ht="47.25" x14ac:dyDescent="0.2">
      <c r="A137" s="19" t="s">
        <v>255</v>
      </c>
      <c r="B137" s="20" t="s">
        <v>47</v>
      </c>
      <c r="C137" s="19" t="s">
        <v>17</v>
      </c>
      <c r="D137" s="19" t="s">
        <v>205</v>
      </c>
      <c r="E137" s="19" t="s">
        <v>209</v>
      </c>
      <c r="F137" s="19" t="s">
        <v>46</v>
      </c>
      <c r="G137" s="21">
        <v>21864.34</v>
      </c>
      <c r="H137" s="21"/>
      <c r="I137" s="21"/>
    </row>
    <row r="138" spans="1:9" ht="15.75" x14ac:dyDescent="0.2">
      <c r="A138" s="8" t="s">
        <v>256</v>
      </c>
      <c r="B138" s="9" t="s">
        <v>153</v>
      </c>
      <c r="C138" s="8" t="s">
        <v>17</v>
      </c>
      <c r="D138" s="8" t="s">
        <v>152</v>
      </c>
      <c r="E138" s="8"/>
      <c r="F138" s="8"/>
      <c r="G138" s="10">
        <v>156983</v>
      </c>
      <c r="H138" s="10">
        <f>H139</f>
        <v>156983</v>
      </c>
      <c r="I138" s="10">
        <f>I139</f>
        <v>156983</v>
      </c>
    </row>
    <row r="139" spans="1:9" ht="15.75" x14ac:dyDescent="0.2">
      <c r="A139" s="8" t="s">
        <v>257</v>
      </c>
      <c r="B139" s="9" t="s">
        <v>155</v>
      </c>
      <c r="C139" s="8" t="s">
        <v>17</v>
      </c>
      <c r="D139" s="8" t="s">
        <v>154</v>
      </c>
      <c r="E139" s="8"/>
      <c r="F139" s="8"/>
      <c r="G139" s="10">
        <v>156983</v>
      </c>
      <c r="H139" s="10">
        <v>156983</v>
      </c>
      <c r="I139" s="10">
        <v>156983</v>
      </c>
    </row>
    <row r="140" spans="1:9" ht="31.5" x14ac:dyDescent="0.2">
      <c r="A140" s="8" t="s">
        <v>258</v>
      </c>
      <c r="B140" s="9" t="s">
        <v>24</v>
      </c>
      <c r="C140" s="8" t="s">
        <v>17</v>
      </c>
      <c r="D140" s="8" t="s">
        <v>154</v>
      </c>
      <c r="E140" s="8" t="s">
        <v>23</v>
      </c>
      <c r="F140" s="8"/>
      <c r="G140" s="10">
        <f t="shared" ref="G140:I144" si="19">G139</f>
        <v>156983</v>
      </c>
      <c r="H140" s="10">
        <f t="shared" si="19"/>
        <v>156983</v>
      </c>
      <c r="I140" s="10">
        <f t="shared" si="19"/>
        <v>156983</v>
      </c>
    </row>
    <row r="141" spans="1:9" ht="47.25" x14ac:dyDescent="0.2">
      <c r="A141" s="8" t="s">
        <v>259</v>
      </c>
      <c r="B141" s="9" t="s">
        <v>26</v>
      </c>
      <c r="C141" s="8" t="s">
        <v>17</v>
      </c>
      <c r="D141" s="8" t="s">
        <v>154</v>
      </c>
      <c r="E141" s="8" t="s">
        <v>25</v>
      </c>
      <c r="F141" s="8"/>
      <c r="G141" s="10">
        <f t="shared" si="19"/>
        <v>156983</v>
      </c>
      <c r="H141" s="10">
        <f t="shared" si="19"/>
        <v>156983</v>
      </c>
      <c r="I141" s="10">
        <f t="shared" si="19"/>
        <v>156983</v>
      </c>
    </row>
    <row r="142" spans="1:9" ht="78.75" x14ac:dyDescent="0.2">
      <c r="A142" s="8" t="s">
        <v>260</v>
      </c>
      <c r="B142" s="9" t="s">
        <v>157</v>
      </c>
      <c r="C142" s="8" t="s">
        <v>17</v>
      </c>
      <c r="D142" s="8" t="s">
        <v>154</v>
      </c>
      <c r="E142" s="8" t="s">
        <v>156</v>
      </c>
      <c r="F142" s="8"/>
      <c r="G142" s="10">
        <f t="shared" si="19"/>
        <v>156983</v>
      </c>
      <c r="H142" s="10">
        <f t="shared" si="19"/>
        <v>156983</v>
      </c>
      <c r="I142" s="10">
        <f t="shared" si="19"/>
        <v>156983</v>
      </c>
    </row>
    <row r="143" spans="1:9" ht="31.5" x14ac:dyDescent="0.2">
      <c r="A143" s="8" t="s">
        <v>261</v>
      </c>
      <c r="B143" s="9" t="s">
        <v>159</v>
      </c>
      <c r="C143" s="8" t="s">
        <v>17</v>
      </c>
      <c r="D143" s="8" t="s">
        <v>154</v>
      </c>
      <c r="E143" s="8" t="s">
        <v>156</v>
      </c>
      <c r="F143" s="8" t="s">
        <v>158</v>
      </c>
      <c r="G143" s="10">
        <f t="shared" si="19"/>
        <v>156983</v>
      </c>
      <c r="H143" s="10">
        <f t="shared" si="19"/>
        <v>156983</v>
      </c>
      <c r="I143" s="10">
        <f t="shared" si="19"/>
        <v>156983</v>
      </c>
    </row>
    <row r="144" spans="1:9" ht="31.5" x14ac:dyDescent="0.2">
      <c r="A144" s="8" t="s">
        <v>262</v>
      </c>
      <c r="B144" s="9" t="s">
        <v>161</v>
      </c>
      <c r="C144" s="8" t="s">
        <v>17</v>
      </c>
      <c r="D144" s="8" t="s">
        <v>154</v>
      </c>
      <c r="E144" s="8" t="s">
        <v>156</v>
      </c>
      <c r="F144" s="8" t="s">
        <v>160</v>
      </c>
      <c r="G144" s="10">
        <f t="shared" si="19"/>
        <v>156983</v>
      </c>
      <c r="H144" s="10">
        <f t="shared" si="19"/>
        <v>156983</v>
      </c>
      <c r="I144" s="10">
        <f t="shared" si="19"/>
        <v>156983</v>
      </c>
    </row>
    <row r="145" spans="1:9" ht="31.5" x14ac:dyDescent="0.2">
      <c r="A145" s="11" t="s">
        <v>263</v>
      </c>
      <c r="B145" s="12" t="s">
        <v>161</v>
      </c>
      <c r="C145" s="11" t="s">
        <v>17</v>
      </c>
      <c r="D145" s="11" t="s">
        <v>154</v>
      </c>
      <c r="E145" s="11" t="s">
        <v>156</v>
      </c>
      <c r="F145" s="11" t="s">
        <v>160</v>
      </c>
      <c r="G145" s="13">
        <f>G144</f>
        <v>156983</v>
      </c>
      <c r="H145" s="13">
        <f>H144</f>
        <v>156983</v>
      </c>
      <c r="I145" s="13">
        <f>I144</f>
        <v>156983</v>
      </c>
    </row>
    <row r="146" spans="1:9" ht="15.75" x14ac:dyDescent="0.2">
      <c r="A146" s="19" t="s">
        <v>264</v>
      </c>
      <c r="B146" s="20" t="s">
        <v>163</v>
      </c>
      <c r="C146" s="19"/>
      <c r="D146" s="19"/>
      <c r="E146" s="19"/>
      <c r="F146" s="19"/>
      <c r="G146" s="21"/>
      <c r="H146" s="21">
        <v>292899</v>
      </c>
      <c r="I146" s="21">
        <v>609240</v>
      </c>
    </row>
    <row r="147" spans="1:9" ht="15.75" x14ac:dyDescent="0.25">
      <c r="A147" s="15" t="s">
        <v>265</v>
      </c>
      <c r="B147" s="16" t="s">
        <v>162</v>
      </c>
      <c r="C147" s="15"/>
      <c r="D147" s="15"/>
      <c r="E147" s="15"/>
      <c r="F147" s="17"/>
      <c r="G147" s="18">
        <f>G15</f>
        <v>15929257.050000001</v>
      </c>
      <c r="H147" s="18">
        <f>H15+H146</f>
        <v>11961936</v>
      </c>
      <c r="I147" s="18">
        <f>I15+I146</f>
        <v>11979755</v>
      </c>
    </row>
  </sheetData>
  <mergeCells count="12">
    <mergeCell ref="A11:B11"/>
    <mergeCell ref="I12:I13"/>
    <mergeCell ref="A12:A13"/>
    <mergeCell ref="B12:B13"/>
    <mergeCell ref="C12:F12"/>
    <mergeCell ref="G12:G13"/>
    <mergeCell ref="H12:H13"/>
    <mergeCell ref="G2:I2"/>
    <mergeCell ref="A3:E3"/>
    <mergeCell ref="A7:B7"/>
    <mergeCell ref="G3:I8"/>
    <mergeCell ref="A10:I10"/>
  </mergeCells>
  <pageMargins left="0.98425196850393704" right="0.39370078740157483" top="0.39370078740157483" bottom="0.39370078740157483" header="0.19685039370078741" footer="0.19685039370078741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2024-11-14T03:20:23Z</cp:lastPrinted>
  <dcterms:created xsi:type="dcterms:W3CDTF">2020-11-06T12:30:42Z</dcterms:created>
  <dcterms:modified xsi:type="dcterms:W3CDTF">2024-11-14T03:20:26Z</dcterms:modified>
</cp:coreProperties>
</file>