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расходов'!$J$88</definedName>
  </definedNames>
  <calcPr calcId="145621"/>
</workbook>
</file>

<file path=xl/calcChain.xml><?xml version="1.0" encoding="utf-8"?>
<calcChain xmlns="http://schemas.openxmlformats.org/spreadsheetml/2006/main">
  <c r="I73" i="1" l="1"/>
  <c r="I72" i="1" s="1"/>
  <c r="I71" i="1" s="1"/>
  <c r="H73" i="1"/>
  <c r="H72" i="1" s="1"/>
  <c r="H71" i="1" s="1"/>
  <c r="F73" i="1"/>
  <c r="G72" i="1" s="1"/>
  <c r="F71" i="1" s="1"/>
  <c r="F46" i="1"/>
  <c r="F45" i="1" s="1"/>
  <c r="F44" i="1" s="1"/>
  <c r="I48" i="1"/>
  <c r="I50" i="1"/>
  <c r="H50" i="1"/>
  <c r="H49" i="1" s="1"/>
  <c r="H48" i="1" s="1"/>
  <c r="F50" i="1"/>
  <c r="F49" i="1" s="1"/>
  <c r="F48" i="1" s="1"/>
  <c r="I52" i="1"/>
  <c r="H52" i="1"/>
  <c r="F26" i="1"/>
  <c r="H30" i="1"/>
  <c r="F30" i="1"/>
  <c r="F29" i="1" s="1"/>
  <c r="F28" i="1" s="1"/>
  <c r="F24" i="1"/>
  <c r="I38" i="1"/>
  <c r="H38" i="1"/>
  <c r="F38" i="1"/>
  <c r="F43" i="1" l="1"/>
  <c r="F83" i="1"/>
  <c r="H64" i="1"/>
  <c r="H63" i="1" s="1"/>
  <c r="H62" i="1" s="1"/>
  <c r="F64" i="1"/>
  <c r="F63" i="1" s="1"/>
  <c r="H68" i="1"/>
  <c r="H67" i="1" s="1"/>
  <c r="H66" i="1" s="1"/>
  <c r="F68" i="1"/>
  <c r="F67" i="1" s="1"/>
  <c r="F66" i="1" s="1"/>
  <c r="I59" i="1"/>
  <c r="I58" i="1" s="1"/>
  <c r="I57" i="1" s="1"/>
  <c r="H59" i="1"/>
  <c r="H58" i="1" s="1"/>
  <c r="H57" i="1" s="1"/>
  <c r="F59" i="1"/>
  <c r="F58" i="1" s="1"/>
  <c r="F57" i="1" s="1"/>
  <c r="F56" i="1" s="1"/>
  <c r="I46" i="1"/>
  <c r="I45" i="1" s="1"/>
  <c r="I44" i="1" s="1"/>
  <c r="H46" i="1"/>
  <c r="H45" i="1" s="1"/>
  <c r="H44" i="1" s="1"/>
  <c r="I24" i="1"/>
  <c r="I23" i="1" s="1"/>
  <c r="I22" i="1" s="1"/>
  <c r="H24" i="1"/>
  <c r="H23" i="1" s="1"/>
  <c r="H22" i="1" s="1"/>
  <c r="H21" i="1" s="1"/>
  <c r="F23" i="1"/>
  <c r="F22" i="1" s="1"/>
  <c r="F21" i="1" s="1"/>
  <c r="F20" i="1" s="1"/>
  <c r="I37" i="1"/>
  <c r="H37" i="1"/>
  <c r="F37" i="1"/>
  <c r="H18" i="1"/>
  <c r="H17" i="1" s="1"/>
  <c r="H16" i="1" s="1"/>
  <c r="H15" i="1" s="1"/>
  <c r="F18" i="1"/>
  <c r="F17" i="1" s="1"/>
  <c r="F16" i="1" s="1"/>
  <c r="F15" i="1" s="1"/>
  <c r="F62" i="1" l="1"/>
  <c r="I85" i="1" l="1"/>
  <c r="H85" i="1"/>
  <c r="F85" i="1"/>
  <c r="I70" i="1"/>
  <c r="H70" i="1"/>
  <c r="F70" i="1"/>
  <c r="I56" i="1"/>
  <c r="H56" i="1"/>
  <c r="H29" i="1"/>
  <c r="H28" i="1" s="1"/>
  <c r="H27" i="1" s="1"/>
  <c r="H26" i="1" s="1"/>
  <c r="H20" i="1" s="1"/>
  <c r="I29" i="1"/>
  <c r="I28" i="1" s="1"/>
  <c r="I27" i="1" s="1"/>
  <c r="I26" i="1" s="1"/>
  <c r="I21" i="1" s="1"/>
  <c r="I20" i="1" s="1"/>
  <c r="I13" i="1" s="1"/>
  <c r="I31" i="1"/>
  <c r="I30" i="1" s="1"/>
  <c r="H14" i="1"/>
  <c r="F14" i="1"/>
  <c r="F13" i="1" s="1"/>
  <c r="H13" i="1" l="1"/>
  <c r="H61" i="1"/>
  <c r="F61" i="1"/>
  <c r="I83" i="1"/>
  <c r="I81" i="1" s="1"/>
  <c r="H83" i="1"/>
  <c r="H81" i="1" s="1"/>
  <c r="F81" i="1"/>
  <c r="F32" i="1"/>
  <c r="H32" i="1"/>
  <c r="I43" i="1" l="1"/>
  <c r="I41" i="1" s="1"/>
  <c r="I42" i="1" s="1"/>
  <c r="H82" i="1"/>
  <c r="H80" i="1"/>
  <c r="I82" i="1"/>
  <c r="I80" i="1"/>
  <c r="F80" i="1"/>
  <c r="F42" i="1" s="1"/>
  <c r="F82" i="1"/>
  <c r="H43" i="1" l="1"/>
  <c r="F41" i="1"/>
  <c r="I12" i="1"/>
  <c r="I88" i="1" s="1"/>
  <c r="H42" i="1" l="1"/>
  <c r="H41" i="1" s="1"/>
  <c r="H12" i="1" s="1"/>
  <c r="H88" i="1" s="1"/>
  <c r="F12" i="1"/>
  <c r="F88" i="1" s="1"/>
</calcChain>
</file>

<file path=xl/sharedStrings.xml><?xml version="1.0" encoding="utf-8"?>
<sst xmlns="http://schemas.openxmlformats.org/spreadsheetml/2006/main" count="331" uniqueCount="172">
  <si>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</si>
  <si>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</si>
  <si>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</si>
  <si>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</si>
  <si>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</si>
  <si>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</si>
  <si>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</si>
  <si>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</si>
  <si>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</si>
  <si>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</si>
  <si>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</si>
  <si>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ВСЕГО:</t>
  </si>
  <si>
    <t>0100000000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</si>
  <si>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</si>
  <si>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</si>
  <si>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</si>
  <si>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</si>
  <si>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</si>
  <si>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</si>
  <si>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</si>
  <si>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11</t>
  </si>
  <si>
    <t>13</t>
  </si>
  <si>
    <t>0120000000</t>
  </si>
  <si>
    <t>14</t>
  </si>
  <si>
    <t>0120080610</t>
  </si>
  <si>
    <t>15</t>
  </si>
  <si>
    <t>16</t>
  </si>
  <si>
    <t>17</t>
  </si>
  <si>
    <t>ЖИЛИЩНО-КОММУНАЛЬНОЕ ХОЗЯЙСТВО</t>
  </si>
  <si>
    <t>18</t>
  </si>
  <si>
    <t>Коммунальное хозяйство</t>
  </si>
  <si>
    <t>19</t>
  </si>
  <si>
    <t>26</t>
  </si>
  <si>
    <t>27</t>
  </si>
  <si>
    <t>28</t>
  </si>
  <si>
    <t>29</t>
  </si>
  <si>
    <t>30</t>
  </si>
  <si>
    <t>31</t>
  </si>
  <si>
    <t>Благоустройство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</si>
  <si>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</si>
  <si>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</si>
  <si>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</si>
  <si>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</si>
  <si>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</si>
  <si>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</si>
  <si>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</si>
  <si>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</si>
  <si>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</si>
  <si>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</si>
  <si>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</si>
  <si>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7200000000</t>
  </si>
  <si>
    <t>Непрограммные расходы отдельных органов исполнительной власти</t>
  </si>
  <si>
    <t>49</t>
  </si>
  <si>
    <t>7210000000</t>
  </si>
  <si>
    <t>Руководство и управление в сфере установленных функций органов муниципального образования</t>
  </si>
  <si>
    <t>50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</si>
  <si>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</si>
  <si>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</si>
  <si>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51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</si>
  <si>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</si>
  <si>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</si>
  <si>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52</t>
  </si>
  <si>
    <t>120</t>
  </si>
  <si>
    <t>Расходы на выплаты персоналу государственных (муниципальных) органов</t>
  </si>
  <si>
    <t>53</t>
  </si>
  <si>
    <t>ОБЩЕГОСУДАРСТВЕННЫЕ ВОПРОСЫ</t>
  </si>
  <si>
    <t>54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</si>
  <si>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</si>
  <si>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55</t>
  </si>
  <si>
    <t>56</t>
  </si>
  <si>
    <t>57</t>
  </si>
  <si>
    <t>58</t>
  </si>
  <si>
    <t>59</t>
  </si>
  <si>
    <t>800</t>
  </si>
  <si>
    <t>Иные бюджетные ассигнования</t>
  </si>
  <si>
    <t>60</t>
  </si>
  <si>
    <t>850</t>
  </si>
  <si>
    <t>Уплата налогов, сборов и иных платежей</t>
  </si>
  <si>
    <t>61</t>
  </si>
  <si>
    <t>62</t>
  </si>
  <si>
    <t>63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</si>
  <si>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</si>
  <si>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</si>
  <si>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64</t>
  </si>
  <si>
    <t>65</t>
  </si>
  <si>
    <t>66</t>
  </si>
  <si>
    <t>67</t>
  </si>
  <si>
    <t>Функционирование высшего должностного лица субъекта Российской Федерации и муниципального образования</t>
  </si>
  <si>
    <t>68</t>
  </si>
  <si>
    <t>7210051180</t>
  </si>
  <si>
    <t>69</t>
  </si>
  <si>
    <t>70</t>
  </si>
  <si>
    <t>71</t>
  </si>
  <si>
    <t>НАЦИОНАЛЬНАЯ ОБОРОНА</t>
  </si>
  <si>
    <t>72</t>
  </si>
  <si>
    <t>Мобилизационная и вневойсковая подготовка</t>
  </si>
  <si>
    <t>73</t>
  </si>
  <si>
    <t>74</t>
  </si>
  <si>
    <t>75</t>
  </si>
  <si>
    <t>76</t>
  </si>
  <si>
    <t>77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</si>
  <si>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</si>
  <si>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</si>
  <si>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</si>
  <si>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</si>
  <si>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870</t>
  </si>
  <si>
    <t>Резервные средства</t>
  </si>
  <si>
    <t>Резервные фонды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</si>
  <si>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</si>
  <si>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</si>
  <si>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</si>
  <si>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</si>
  <si>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</si>
  <si>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</si>
  <si>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Другие общегосударственные вопросы</t>
  </si>
  <si>
    <t>КУЛЬТУРА, КИНЕМАТОГРАФИЯ</t>
  </si>
  <si>
    <t>Культура</t>
  </si>
  <si>
    <t>Условно утвержденные расходы</t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</si>
  <si>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Создание условий для развития дорожного хозяйства»</t>
    </r>
  </si>
  <si>
    <t>Муниципальная программа «Создание условий для развития культуры»</t>
  </si>
  <si>
    <t>Подпрограмма «Благоустройство территории Отрокского сельсовета»</t>
  </si>
  <si>
    <t>Мероприятие по организации общественных работ на территории Отрокского сельсовета в рамках подпрограмма «Благоустройство территории Отрокского сельсовета» муниципальной программы «Обеспечение жизнедеятельности Отрокского сельсовета»</t>
  </si>
  <si>
    <t>Мероприятия по уличному освещению в рамках подпрограммы «Благоустройство территории Отрокского сельсовета» программы«Обеспечение жизнедеятельности Отрокского сельсовета»</t>
  </si>
  <si>
    <t>Муниципальная программа Обеспечение жизнедеятельности территории Отрокского сельсовета</t>
  </si>
  <si>
    <t>0120081660</t>
  </si>
  <si>
    <t>2025 год</t>
  </si>
  <si>
    <t>12</t>
  </si>
  <si>
    <t>20</t>
  </si>
  <si>
    <t>21</t>
  </si>
  <si>
    <t>22</t>
  </si>
  <si>
    <t>23</t>
  </si>
  <si>
    <t>24</t>
  </si>
  <si>
    <t>25</t>
  </si>
  <si>
    <t>43</t>
  </si>
  <si>
    <t>44</t>
  </si>
  <si>
    <t>45</t>
  </si>
  <si>
    <t>46</t>
  </si>
  <si>
    <t>47</t>
  </si>
  <si>
    <t>48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</si>
  <si>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</si>
  <si>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</si>
  <si>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0130081960</t>
  </si>
  <si>
    <r>
      <t xml:space="preserve">Мероприятия по содержанию автомобильных дорог и инженерных сооружений на них в границах поселений в рамках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Создание условий для развития дорожного хозяйства», муниципальной программы «Обеспечение жизнедеятельности территории Отрокского сельсовета»</t>
    </r>
  </si>
  <si>
    <t>Подпрограмма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</si>
  <si>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Мероприятия по содержанию котельных в рамках подпрограммы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</si>
  <si>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2027 год</t>
  </si>
  <si>
    <t>011009Д001</t>
  </si>
  <si>
    <t>Осушествление мероприятий в сфере профилактики право нарушений в рамках подпрограммы «Благоустройство территории Отрокского сельсовета» программы «Обеспечение жизнедеятельности Отрокского сельсовета»</t>
  </si>
  <si>
    <t>0120082110</t>
  </si>
  <si>
    <t>110</t>
  </si>
  <si>
    <t>111</t>
  </si>
  <si>
    <t>119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</si>
  <si>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местного бюджета на 2025 год и плановый период 2026-2027 годов</t>
  </si>
  <si>
    <t>Наименование показателей бюджетной классификации</t>
  </si>
  <si>
    <t>0400</t>
  </si>
  <si>
    <t>0409</t>
  </si>
  <si>
    <t>0500</t>
  </si>
  <si>
    <t>0502</t>
  </si>
  <si>
    <t>0503</t>
  </si>
  <si>
    <t>0100</t>
  </si>
  <si>
    <t>0104</t>
  </si>
  <si>
    <t>0102</t>
  </si>
  <si>
    <t>0200</t>
  </si>
  <si>
    <t>0203</t>
  </si>
  <si>
    <t>0111</t>
  </si>
  <si>
    <t>0113</t>
  </si>
  <si>
    <t>0800</t>
  </si>
  <si>
    <t>0801</t>
  </si>
  <si>
    <t>Целевая статья</t>
  </si>
  <si>
    <t>Вид расходов</t>
  </si>
  <si>
    <t>Раздел-подраздел</t>
  </si>
  <si>
    <t xml:space="preserve">                                          Приложение 5         к решению Отрокского сельского Совета депутатов                                                            от 00.12.2024г№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</si>
</sst>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 applyAlignment="1" applyProtection="1">
      <alignment horizontal="left"/>
    </xf>
    <xf numFmtId="49" fontId="0" fillId="0" borderId="5" xfId="0" applyNumberFormat="1" applyFont="1" applyBorder="1" applyAlignment="1" applyProtection="1"/>
    <xf numFmtId="0" fontId="0" fillId="0" borderId="0" xfId="0" applyAlignment="1">
      <alignment horizontal="right"/>
    </xf>
    <xf numFmtId="49" fontId="3" fillId="0" borderId="6" xfId="0" applyNumberFormat="1" applyFont="1" applyBorder="1" applyAlignment="1" applyProtection="1">
      <alignment horizontal="center" vertical="top" wrapText="1"/>
    </xf>
    <xf numFmtId="49" fontId="3" fillId="0" borderId="6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" fontId="3" fillId="0" borderId="3" xfId="0" applyNumberFormat="1" applyFont="1" applyBorder="1" applyAlignment="1" applyProtection="1">
      <alignment horizontal="right" wrapText="1"/>
    </xf>
    <xf numFmtId="4" fontId="3" fillId="0" borderId="3" xfId="0" applyNumberFormat="1" applyFont="1" applyBorder="1" applyAlignment="1" applyProtection="1">
      <alignment horizontal="right" vertical="top" wrapText="1"/>
    </xf>
    <xf numFmtId="4" fontId="3" fillId="0" borderId="6" xfId="0" applyNumberFormat="1" applyFont="1" applyBorder="1" applyAlignment="1" applyProtection="1">
      <alignment horizontal="right" vertical="top" wrapText="1"/>
    </xf>
    <xf numFmtId="49" fontId="3" fillId="0" borderId="7" xfId="0" applyNumberFormat="1" applyFont="1" applyBorder="1" applyAlignment="1" applyProtection="1">
      <alignment horizontal="center" vertical="top" wrapText="1"/>
    </xf>
    <xf numFmtId="49" fontId="3" fillId="0" borderId="7" xfId="0" applyNumberFormat="1" applyFont="1" applyBorder="1" applyAlignment="1" applyProtection="1">
      <alignment horizontal="left" vertical="top" wrapText="1"/>
    </xf>
    <xf numFmtId="4" fontId="3" fillId="0" borderId="7" xfId="0" applyNumberFormat="1" applyFont="1" applyBorder="1" applyAlignment="1" applyProtection="1">
      <alignment horizontal="right" vertical="top" wrapText="1"/>
    </xf>
    <xf numFmtId="0" fontId="3" fillId="0" borderId="0" xfId="0" applyFont="1" applyAlignment="1">
      <alignment horizontal="center" vertical="top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right" vertical="top" wrapText="1"/>
    </xf>
    <xf numFmtId="4" fontId="3" fillId="0" borderId="15" xfId="0" applyNumberFormat="1" applyFont="1" applyBorder="1" applyAlignment="1" applyProtection="1">
      <alignment horizontal="right" vertical="top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" fontId="3" fillId="0" borderId="8" xfId="0" applyNumberFormat="1" applyFont="1" applyBorder="1" applyAlignment="1" applyProtection="1">
      <alignment horizontal="center" vertical="top" wrapText="1"/>
    </xf>
    <xf numFmtId="4" fontId="3" fillId="0" borderId="4" xfId="0" applyNumberFormat="1" applyFont="1" applyBorder="1" applyAlignment="1" applyProtection="1">
      <alignment horizontal="center" vertical="top" wrapText="1"/>
    </xf>
    <xf numFmtId="4" fontId="3" fillId="0" borderId="8" xfId="0" applyNumberFormat="1" applyFont="1" applyBorder="1" applyAlignment="1" applyProtection="1">
      <alignment horizontal="center" wrapText="1"/>
    </xf>
    <xf numFmtId="4" fontId="3" fillId="0" borderId="4" xfId="0" applyNumberFormat="1" applyFont="1" applyBorder="1" applyAlignment="1" applyProtection="1">
      <alignment horizontal="center" wrapText="1"/>
    </xf>
    <xf numFmtId="4" fontId="3" fillId="0" borderId="14" xfId="0" applyNumberFormat="1" applyFont="1" applyBorder="1" applyAlignment="1" applyProtection="1">
      <alignment horizontal="center" vertical="top" wrapText="1"/>
    </xf>
    <xf numFmtId="4" fontId="3" fillId="0" borderId="13" xfId="0" applyNumberFormat="1" applyFont="1" applyBorder="1" applyAlignment="1" applyProtection="1">
      <alignment horizontal="center" vertical="top" wrapText="1"/>
    </xf>
    <xf numFmtId="4" fontId="3" fillId="0" borderId="17" xfId="0" applyNumberFormat="1" applyFont="1" applyBorder="1" applyAlignment="1" applyProtection="1">
      <alignment horizontal="center" vertical="top" wrapText="1"/>
    </xf>
    <xf numFmtId="4" fontId="3" fillId="0" borderId="15" xfId="0" applyNumberFormat="1" applyFont="1" applyBorder="1" applyAlignment="1" applyProtection="1">
      <alignment horizontal="center" vertical="top" wrapText="1"/>
    </xf>
    <xf numFmtId="4" fontId="3" fillId="0" borderId="18" xfId="0" applyNumberFormat="1" applyFont="1" applyBorder="1" applyAlignment="1" applyProtection="1">
      <alignment horizontal="center" vertical="top" wrapText="1"/>
    </xf>
    <xf numFmtId="4" fontId="3" fillId="0" borderId="19" xfId="0" applyNumberFormat="1" applyFont="1" applyBorder="1" applyAlignment="1" applyProtection="1">
      <alignment horizontal="center" vertical="top" wrapText="1"/>
    </xf>
    <xf numFmtId="4" fontId="3" fillId="0" borderId="5" xfId="0" applyNumberFormat="1" applyFont="1" applyBorder="1" applyAlignment="1" applyProtection="1">
      <alignment horizontal="center" vertical="top" wrapText="1"/>
    </xf>
    <xf numFmtId="4" fontId="3" fillId="0" borderId="11" xfId="0" applyNumberFormat="1" applyFont="1" applyBorder="1" applyAlignment="1" applyProtection="1">
      <alignment horizontal="center" vertical="top" wrapText="1"/>
    </xf>
    <xf numFmtId="4" fontId="3" fillId="0" borderId="12" xfId="0" applyNumberFormat="1" applyFont="1" applyBorder="1" applyAlignment="1" applyProtection="1">
      <alignment horizontal="center" vertical="top" wrapText="1"/>
    </xf>
    <xf numFmtId="4" fontId="3" fillId="0" borderId="16" xfId="0" applyNumberFormat="1" applyFont="1" applyBorder="1" applyAlignment="1" applyProtection="1">
      <alignment horizontal="center" vertical="top" wrapText="1"/>
    </xf>
    <xf numFmtId="49" fontId="3" fillId="0" borderId="8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8"/>
  <sheetViews>
    <sheetView tabSelected="1" workbookViewId="0">
      <selection activeCell="G6" sqref="G6"/>
    </sheetView>
  </sheetViews>
  <sheetFormatPr defaultRowHeight="12.75" customHeight="1" x14ac:dyDescent="0.2"/>
  <cols>
    <col min="1" max="1" width="5.28515625" customWidth="1"/>
    <col min="2" max="2" width="40.7109375" customWidth="1"/>
    <col min="3" max="3" width="13.140625" customWidth="1"/>
    <col min="4" max="4" width="9.7109375" customWidth="1"/>
    <col min="5" max="5" width="10.7109375" customWidth="1"/>
    <col min="6" max="6" width="7" customWidth="1"/>
    <col min="7" max="7" width="12.7109375" customWidth="1"/>
    <col min="8" max="8" width="14.85546875" customWidth="1"/>
    <col min="9" max="9" width="16.28515625" customWidth="1"/>
    <col min="10" max="10" width="8.85546875" customWidth="1"/>
  </cols>
  <sheetData>
    <row r="1" spans="1:10" ht="12.75" customHeight="1" x14ac:dyDescent="0.2">
      <c r="G1" s="18" t="s">
        <v>171</v>
      </c>
      <c r="H1" s="18"/>
      <c r="I1" s="18"/>
    </row>
    <row r="2" spans="1:10" ht="12.75" customHeight="1" x14ac:dyDescent="0.2">
      <c r="G2" s="18"/>
      <c r="H2" s="18"/>
      <c r="I2" s="18"/>
    </row>
    <row r="3" spans="1:10" ht="12.75" customHeight="1" x14ac:dyDescent="0.2">
      <c r="G3" s="18"/>
      <c r="H3" s="18"/>
      <c r="I3" s="18"/>
    </row>
    <row r="4" spans="1:10" ht="12.75" customHeight="1" x14ac:dyDescent="0.2">
      <c r="G4" s="18"/>
      <c r="H4" s="18"/>
      <c r="I4" s="18"/>
    </row>
    <row r="5" spans="1:10" ht="28.5" customHeight="1" x14ac:dyDescent="0.2">
      <c r="G5" s="18"/>
      <c r="H5" s="18"/>
      <c r="I5" s="18"/>
    </row>
    <row r="7" spans="1:10" ht="63.75" customHeight="1" x14ac:dyDescent="0.2">
      <c r="A7" s="19" t="s">
        <v>152</v>
      </c>
      <c r="B7" s="19"/>
      <c r="C7" s="19"/>
      <c r="D7" s="19"/>
      <c r="E7" s="19"/>
      <c r="F7" s="19"/>
      <c r="G7" s="19"/>
      <c r="H7" s="19"/>
      <c r="I7" s="19"/>
    </row>
    <row r="8" spans="1:10" ht="13.5" customHeight="1" x14ac:dyDescent="0.2">
      <c r="A8" s="20"/>
      <c r="B8" s="20"/>
      <c r="C8" s="1"/>
      <c r="I8" s="3"/>
    </row>
    <row r="9" spans="1:10" ht="15.75" customHeight="1" x14ac:dyDescent="0.2">
      <c r="A9" s="21" t="s">
        <v>1</v>
      </c>
      <c r="B9" s="21" t="s">
        <v>153</v>
      </c>
      <c r="C9" s="21" t="s">
        <v>168</v>
      </c>
      <c r="D9" s="21" t="s">
        <v>169</v>
      </c>
      <c r="E9" s="21" t="s">
        <v>170</v>
      </c>
      <c r="F9" s="23" t="s">
        <v>125</v>
      </c>
      <c r="G9" s="24"/>
      <c r="H9" s="21" t="s">
        <v>140</v>
      </c>
      <c r="I9" s="21" t="s">
        <v>145</v>
      </c>
      <c r="J9" s="2"/>
    </row>
    <row r="10" spans="1:10" ht="21.4" customHeight="1" x14ac:dyDescent="0.2">
      <c r="A10" s="22"/>
      <c r="B10" s="22"/>
      <c r="C10" s="22"/>
      <c r="D10" s="22"/>
      <c r="E10" s="22"/>
      <c r="F10" s="25"/>
      <c r="G10" s="26"/>
      <c r="H10" s="22"/>
      <c r="I10" s="22"/>
      <c r="J10" s="2"/>
    </row>
    <row r="11" spans="1:10" ht="15.75" x14ac:dyDescent="0.2">
      <c r="A11" s="6"/>
      <c r="B11" s="6" t="s">
        <v>2</v>
      </c>
      <c r="C11" s="6" t="s">
        <v>3</v>
      </c>
      <c r="D11" s="6" t="s">
        <v>8</v>
      </c>
      <c r="E11" s="6" t="s">
        <v>9</v>
      </c>
      <c r="F11" s="46" t="s">
        <v>0</v>
      </c>
      <c r="G11" s="45"/>
      <c r="H11" s="6" t="s">
        <v>10</v>
      </c>
      <c r="I11" s="6" t="s">
        <v>4</v>
      </c>
      <c r="J11" s="2"/>
    </row>
    <row r="12" spans="1:10" ht="15.75" x14ac:dyDescent="0.25">
      <c r="A12" s="7" t="s">
        <v>2</v>
      </c>
      <c r="B12" s="8" t="s">
        <v>11</v>
      </c>
      <c r="C12" s="7"/>
      <c r="D12" s="7"/>
      <c r="E12" s="7"/>
      <c r="F12" s="34">
        <f>F13+F41</f>
        <v>13365114</v>
      </c>
      <c r="G12" s="33"/>
      <c r="H12" s="12">
        <f>H13+H41</f>
        <v>13074408</v>
      </c>
      <c r="I12" s="12">
        <f>I13+I41</f>
        <v>12575238</v>
      </c>
    </row>
    <row r="13" spans="1:10" ht="47.25" x14ac:dyDescent="0.2">
      <c r="A13" s="10" t="s">
        <v>3</v>
      </c>
      <c r="B13" s="9" t="s">
        <v>123</v>
      </c>
      <c r="C13" s="10" t="s">
        <v>12</v>
      </c>
      <c r="D13" s="10"/>
      <c r="E13" s="10"/>
      <c r="F13" s="32">
        <f>F14+F20+F36</f>
        <v>3276900</v>
      </c>
      <c r="G13" s="31"/>
      <c r="H13" s="13">
        <f>H14+H20+H36</f>
        <v>3277990</v>
      </c>
      <c r="I13" s="13">
        <f>I14+I20+I36</f>
        <v>3286268</v>
      </c>
    </row>
    <row r="14" spans="1:10" ht="31.5" x14ac:dyDescent="0.2">
      <c r="A14" s="10" t="s">
        <v>8</v>
      </c>
      <c r="B14" s="9" t="s">
        <v>118</v>
      </c>
      <c r="C14" s="10" t="s">
        <v>13</v>
      </c>
      <c r="D14" s="10"/>
      <c r="E14" s="10"/>
      <c r="F14" s="32">
        <f>F15</f>
        <v>1174360</v>
      </c>
      <c r="G14" s="31"/>
      <c r="H14" s="13">
        <f t="shared" ref="G14:H18" si="0">H15</f>
        <v>1175450</v>
      </c>
      <c r="I14" s="14">
        <v>1183728</v>
      </c>
    </row>
    <row r="15" spans="1:10" ht="141.75" x14ac:dyDescent="0.2">
      <c r="A15" s="10" t="s">
        <v>9</v>
      </c>
      <c r="B15" s="11" t="s">
        <v>142</v>
      </c>
      <c r="C15" s="10" t="s">
        <v>146</v>
      </c>
      <c r="D15" s="10"/>
      <c r="E15" s="10"/>
      <c r="F15" s="32">
        <f>F16</f>
        <v>1174360</v>
      </c>
      <c r="G15" s="31"/>
      <c r="H15" s="13">
        <f t="shared" si="0"/>
        <v>1175450</v>
      </c>
      <c r="I15" s="14">
        <v>1183728</v>
      </c>
    </row>
    <row r="16" spans="1:10" ht="47.25" x14ac:dyDescent="0.2">
      <c r="A16" s="10" t="s">
        <v>0</v>
      </c>
      <c r="B16" s="9" t="s">
        <v>15</v>
      </c>
      <c r="C16" s="10" t="s">
        <v>146</v>
      </c>
      <c r="D16" s="10" t="s">
        <v>14</v>
      </c>
      <c r="E16" s="10"/>
      <c r="F16" s="32">
        <f>F17</f>
        <v>1174360</v>
      </c>
      <c r="G16" s="31"/>
      <c r="H16" s="13">
        <f t="shared" si="0"/>
        <v>1175450</v>
      </c>
      <c r="I16" s="14">
        <v>1183728</v>
      </c>
    </row>
    <row r="17" spans="1:9" ht="47.25" x14ac:dyDescent="0.2">
      <c r="A17" s="10" t="s">
        <v>10</v>
      </c>
      <c r="B17" s="9" t="s">
        <v>17</v>
      </c>
      <c r="C17" s="10" t="s">
        <v>146</v>
      </c>
      <c r="D17" s="10" t="s">
        <v>16</v>
      </c>
      <c r="E17" s="10"/>
      <c r="F17" s="32">
        <f>F18</f>
        <v>1174360</v>
      </c>
      <c r="G17" s="31"/>
      <c r="H17" s="13">
        <f t="shared" si="0"/>
        <v>1175450</v>
      </c>
      <c r="I17" s="14">
        <v>1183728</v>
      </c>
    </row>
    <row r="18" spans="1:9" ht="15.75" x14ac:dyDescent="0.2">
      <c r="A18" s="10" t="s">
        <v>4</v>
      </c>
      <c r="B18" s="9" t="s">
        <v>18</v>
      </c>
      <c r="C18" s="10" t="s">
        <v>146</v>
      </c>
      <c r="D18" s="10" t="s">
        <v>16</v>
      </c>
      <c r="E18" s="10" t="s">
        <v>154</v>
      </c>
      <c r="F18" s="32">
        <f>F19</f>
        <v>1174360</v>
      </c>
      <c r="G18" s="31"/>
      <c r="H18" s="13">
        <f t="shared" si="0"/>
        <v>1175450</v>
      </c>
      <c r="I18" s="14">
        <v>1183728</v>
      </c>
    </row>
    <row r="19" spans="1:9" ht="31.5" x14ac:dyDescent="0.2">
      <c r="A19" s="4" t="s">
        <v>5</v>
      </c>
      <c r="B19" s="5" t="s">
        <v>19</v>
      </c>
      <c r="C19" s="10" t="s">
        <v>146</v>
      </c>
      <c r="D19" s="4" t="s">
        <v>16</v>
      </c>
      <c r="E19" s="4" t="s">
        <v>155</v>
      </c>
      <c r="F19" s="32">
        <v>1174360</v>
      </c>
      <c r="G19" s="31"/>
      <c r="H19" s="14">
        <v>1175450</v>
      </c>
      <c r="I19" s="14">
        <v>1183728</v>
      </c>
    </row>
    <row r="20" spans="1:9" ht="78.75" x14ac:dyDescent="0.2">
      <c r="A20" s="10" t="s">
        <v>6</v>
      </c>
      <c r="B20" s="9" t="s">
        <v>143</v>
      </c>
      <c r="C20" s="10" t="s">
        <v>22</v>
      </c>
      <c r="D20" s="10"/>
      <c r="E20" s="10"/>
      <c r="F20" s="32">
        <f>F21+F26</f>
        <v>2074540</v>
      </c>
      <c r="G20" s="31"/>
      <c r="H20" s="13">
        <f>H21+H26</f>
        <v>2074540</v>
      </c>
      <c r="I20" s="13">
        <f t="shared" ref="G20:I24" si="1">I21</f>
        <v>2074540</v>
      </c>
    </row>
    <row r="21" spans="1:9" ht="110.25" x14ac:dyDescent="0.2">
      <c r="A21" s="10" t="s">
        <v>7</v>
      </c>
      <c r="B21" s="9" t="s">
        <v>144</v>
      </c>
      <c r="C21" s="10" t="s">
        <v>24</v>
      </c>
      <c r="D21" s="10"/>
      <c r="E21" s="10"/>
      <c r="F21" s="32">
        <f>F22</f>
        <v>1705465</v>
      </c>
      <c r="G21" s="31"/>
      <c r="H21" s="13">
        <f>H22</f>
        <v>1705465</v>
      </c>
      <c r="I21" s="13">
        <f>I22+I26</f>
        <v>2074540</v>
      </c>
    </row>
    <row r="22" spans="1:9" ht="47.25" x14ac:dyDescent="0.2">
      <c r="A22" s="10" t="s">
        <v>20</v>
      </c>
      <c r="B22" s="9" t="s">
        <v>15</v>
      </c>
      <c r="C22" s="10" t="s">
        <v>24</v>
      </c>
      <c r="D22" s="10" t="s">
        <v>14</v>
      </c>
      <c r="E22" s="10"/>
      <c r="F22" s="32">
        <f>F23</f>
        <v>1705465</v>
      </c>
      <c r="G22" s="31"/>
      <c r="H22" s="13">
        <f t="shared" si="1"/>
        <v>1705465</v>
      </c>
      <c r="I22" s="13">
        <f t="shared" si="1"/>
        <v>1705465</v>
      </c>
    </row>
    <row r="23" spans="1:9" ht="47.25" x14ac:dyDescent="0.2">
      <c r="A23" s="10" t="s">
        <v>126</v>
      </c>
      <c r="B23" s="9" t="s">
        <v>17</v>
      </c>
      <c r="C23" s="10" t="s">
        <v>24</v>
      </c>
      <c r="D23" s="10" t="s">
        <v>16</v>
      </c>
      <c r="E23" s="10"/>
      <c r="F23" s="32">
        <f>F24</f>
        <v>1705465</v>
      </c>
      <c r="G23" s="31"/>
      <c r="H23" s="13">
        <f t="shared" si="1"/>
        <v>1705465</v>
      </c>
      <c r="I23" s="13">
        <f t="shared" si="1"/>
        <v>1705465</v>
      </c>
    </row>
    <row r="24" spans="1:9" ht="31.5" x14ac:dyDescent="0.2">
      <c r="A24" s="10" t="s">
        <v>21</v>
      </c>
      <c r="B24" s="9" t="s">
        <v>28</v>
      </c>
      <c r="C24" s="10" t="s">
        <v>24</v>
      </c>
      <c r="D24" s="10" t="s">
        <v>16</v>
      </c>
      <c r="E24" s="10" t="s">
        <v>156</v>
      </c>
      <c r="F24" s="32">
        <f>F25</f>
        <v>1705465</v>
      </c>
      <c r="G24" s="31"/>
      <c r="H24" s="13">
        <f t="shared" si="1"/>
        <v>1705465</v>
      </c>
      <c r="I24" s="13">
        <f t="shared" si="1"/>
        <v>1705465</v>
      </c>
    </row>
    <row r="25" spans="1:9" ht="15.75" x14ac:dyDescent="0.2">
      <c r="A25" s="4" t="s">
        <v>23</v>
      </c>
      <c r="B25" s="5" t="s">
        <v>30</v>
      </c>
      <c r="C25" s="4" t="s">
        <v>24</v>
      </c>
      <c r="D25" s="4" t="s">
        <v>16</v>
      </c>
      <c r="E25" s="4" t="s">
        <v>157</v>
      </c>
      <c r="F25" s="32">
        <v>1705465</v>
      </c>
      <c r="G25" s="31"/>
      <c r="H25" s="14">
        <v>1705465</v>
      </c>
      <c r="I25" s="14">
        <v>1705465</v>
      </c>
    </row>
    <row r="26" spans="1:9" ht="31.5" x14ac:dyDescent="0.2">
      <c r="A26" s="10" t="s">
        <v>25</v>
      </c>
      <c r="B26" s="9" t="s">
        <v>119</v>
      </c>
      <c r="C26" s="10" t="s">
        <v>22</v>
      </c>
      <c r="D26" s="10"/>
      <c r="E26" s="10"/>
      <c r="F26" s="32">
        <f>F27</f>
        <v>369075</v>
      </c>
      <c r="G26" s="31"/>
      <c r="H26" s="13">
        <f>H27</f>
        <v>369075</v>
      </c>
      <c r="I26" s="13">
        <f>I27</f>
        <v>369075</v>
      </c>
    </row>
    <row r="27" spans="1:9" ht="31.5" x14ac:dyDescent="0.2">
      <c r="A27" s="10" t="s">
        <v>26</v>
      </c>
      <c r="B27" s="9" t="s">
        <v>120</v>
      </c>
      <c r="C27" s="10" t="s">
        <v>22</v>
      </c>
      <c r="D27" s="10"/>
      <c r="E27" s="10"/>
      <c r="F27" s="32">
        <v>369075</v>
      </c>
      <c r="G27" s="31"/>
      <c r="H27" s="13">
        <f>H28+H33</f>
        <v>369075</v>
      </c>
      <c r="I27" s="13">
        <f>I28+I33</f>
        <v>369075</v>
      </c>
    </row>
    <row r="28" spans="1:9" ht="110.25" x14ac:dyDescent="0.2">
      <c r="A28" s="10" t="s">
        <v>27</v>
      </c>
      <c r="B28" s="9" t="s">
        <v>122</v>
      </c>
      <c r="C28" s="10" t="s">
        <v>124</v>
      </c>
      <c r="D28" s="10"/>
      <c r="E28" s="10"/>
      <c r="F28" s="32">
        <f>F29</f>
        <v>363075</v>
      </c>
      <c r="G28" s="31"/>
      <c r="H28" s="13">
        <f t="shared" ref="H28:I29" si="2">H29</f>
        <v>363075</v>
      </c>
      <c r="I28" s="13">
        <f t="shared" si="2"/>
        <v>363075</v>
      </c>
    </row>
    <row r="29" spans="1:9" ht="47.25" x14ac:dyDescent="0.2">
      <c r="A29" s="10" t="s">
        <v>29</v>
      </c>
      <c r="B29" s="9" t="s">
        <v>15</v>
      </c>
      <c r="C29" s="10" t="s">
        <v>124</v>
      </c>
      <c r="D29" s="10" t="s">
        <v>14</v>
      </c>
      <c r="E29" s="10"/>
      <c r="F29" s="32">
        <f>F30</f>
        <v>363075</v>
      </c>
      <c r="G29" s="31"/>
      <c r="H29" s="13">
        <f t="shared" si="2"/>
        <v>363075</v>
      </c>
      <c r="I29" s="13">
        <f t="shared" si="2"/>
        <v>363075</v>
      </c>
    </row>
    <row r="30" spans="1:9" ht="47.25" x14ac:dyDescent="0.2">
      <c r="A30" s="10" t="s">
        <v>31</v>
      </c>
      <c r="B30" s="9" t="s">
        <v>17</v>
      </c>
      <c r="C30" s="10" t="s">
        <v>124</v>
      </c>
      <c r="D30" s="10" t="s">
        <v>16</v>
      </c>
      <c r="E30" s="10"/>
      <c r="F30" s="32">
        <f>F31</f>
        <v>363075</v>
      </c>
      <c r="G30" s="31"/>
      <c r="H30" s="13">
        <f>H31</f>
        <v>363075</v>
      </c>
      <c r="I30" s="13">
        <f>I31</f>
        <v>363075</v>
      </c>
    </row>
    <row r="31" spans="1:9" ht="31.5" x14ac:dyDescent="0.2">
      <c r="A31" s="10" t="s">
        <v>127</v>
      </c>
      <c r="B31" s="9" t="s">
        <v>28</v>
      </c>
      <c r="C31" s="10" t="s">
        <v>124</v>
      </c>
      <c r="D31" s="10" t="s">
        <v>16</v>
      </c>
      <c r="E31" s="10" t="s">
        <v>156</v>
      </c>
      <c r="F31" s="32">
        <v>363075</v>
      </c>
      <c r="G31" s="31"/>
      <c r="H31" s="13">
        <v>363075</v>
      </c>
      <c r="I31" s="13">
        <f>I32</f>
        <v>363075</v>
      </c>
    </row>
    <row r="32" spans="1:9" ht="15.75" x14ac:dyDescent="0.2">
      <c r="A32" s="4" t="s">
        <v>128</v>
      </c>
      <c r="B32" s="5" t="s">
        <v>38</v>
      </c>
      <c r="C32" s="4" t="s">
        <v>124</v>
      </c>
      <c r="D32" s="4" t="s">
        <v>16</v>
      </c>
      <c r="E32" s="4" t="s">
        <v>158</v>
      </c>
      <c r="F32" s="36">
        <f>F31</f>
        <v>363075</v>
      </c>
      <c r="G32" s="37"/>
      <c r="H32" s="14">
        <f t="shared" ref="G32:H32" si="3">H31</f>
        <v>363075</v>
      </c>
      <c r="I32" s="14">
        <v>363075</v>
      </c>
    </row>
    <row r="33" spans="1:9" ht="111.75" customHeight="1" x14ac:dyDescent="0.2">
      <c r="A33" s="15" t="s">
        <v>129</v>
      </c>
      <c r="B33" s="16" t="s">
        <v>147</v>
      </c>
      <c r="C33" s="15" t="s">
        <v>148</v>
      </c>
      <c r="D33" s="15"/>
      <c r="E33" s="15"/>
      <c r="F33" s="39">
        <v>6000</v>
      </c>
      <c r="G33" s="40"/>
      <c r="H33" s="17">
        <v>6000</v>
      </c>
      <c r="I33" s="17">
        <v>6000</v>
      </c>
    </row>
    <row r="34" spans="1:9" ht="53.25" customHeight="1" x14ac:dyDescent="0.2">
      <c r="A34" s="15" t="s">
        <v>130</v>
      </c>
      <c r="B34" s="16" t="s">
        <v>15</v>
      </c>
      <c r="C34" s="15" t="s">
        <v>148</v>
      </c>
      <c r="D34" s="15" t="s">
        <v>14</v>
      </c>
      <c r="E34" s="15" t="s">
        <v>156</v>
      </c>
      <c r="F34" s="41">
        <v>6000</v>
      </c>
      <c r="G34" s="38"/>
      <c r="H34" s="17">
        <v>6000</v>
      </c>
      <c r="I34" s="17">
        <v>6000</v>
      </c>
    </row>
    <row r="35" spans="1:9" ht="55.5" customHeight="1" x14ac:dyDescent="0.2">
      <c r="A35" s="15" t="s">
        <v>131</v>
      </c>
      <c r="B35" s="16" t="s">
        <v>17</v>
      </c>
      <c r="C35" s="15" t="s">
        <v>148</v>
      </c>
      <c r="D35" s="15" t="s">
        <v>16</v>
      </c>
      <c r="E35" s="15" t="s">
        <v>158</v>
      </c>
      <c r="F35" s="42">
        <v>6000</v>
      </c>
      <c r="G35" s="43"/>
      <c r="H35" s="17">
        <v>6000</v>
      </c>
      <c r="I35" s="17">
        <v>6000</v>
      </c>
    </row>
    <row r="36" spans="1:9" ht="126" x14ac:dyDescent="0.2">
      <c r="A36" s="10" t="s">
        <v>132</v>
      </c>
      <c r="B36" s="9" t="s">
        <v>121</v>
      </c>
      <c r="C36" s="10" t="s">
        <v>141</v>
      </c>
      <c r="D36" s="10"/>
      <c r="E36" s="10"/>
      <c r="F36" s="32">
        <v>28000</v>
      </c>
      <c r="G36" s="31"/>
      <c r="H36" s="13">
        <v>28000</v>
      </c>
      <c r="I36" s="13">
        <v>28000</v>
      </c>
    </row>
    <row r="37" spans="1:9" ht="47.25" x14ac:dyDescent="0.2">
      <c r="A37" s="10" t="s">
        <v>32</v>
      </c>
      <c r="B37" s="9" t="s">
        <v>15</v>
      </c>
      <c r="C37" s="10" t="s">
        <v>141</v>
      </c>
      <c r="D37" s="10" t="s">
        <v>59</v>
      </c>
      <c r="E37" s="10"/>
      <c r="F37" s="32">
        <f>F38</f>
        <v>28000</v>
      </c>
      <c r="G37" s="31"/>
      <c r="H37" s="13">
        <f t="shared" ref="G37:I37" si="4">H38</f>
        <v>28000</v>
      </c>
      <c r="I37" s="13">
        <f t="shared" si="4"/>
        <v>28000</v>
      </c>
    </row>
    <row r="38" spans="1:9" ht="47.25" x14ac:dyDescent="0.2">
      <c r="A38" s="10" t="s">
        <v>33</v>
      </c>
      <c r="B38" s="9" t="s">
        <v>17</v>
      </c>
      <c r="C38" s="10" t="s">
        <v>141</v>
      </c>
      <c r="D38" s="10" t="s">
        <v>149</v>
      </c>
      <c r="E38" s="10"/>
      <c r="F38" s="32">
        <f>F39+F40</f>
        <v>28000</v>
      </c>
      <c r="G38" s="31"/>
      <c r="H38" s="13">
        <f>H39+H40</f>
        <v>28000</v>
      </c>
      <c r="I38" s="13">
        <f>I39+I40</f>
        <v>28000</v>
      </c>
    </row>
    <row r="39" spans="1:9" ht="31.5" x14ac:dyDescent="0.2">
      <c r="A39" s="10" t="s">
        <v>34</v>
      </c>
      <c r="B39" s="9" t="s">
        <v>28</v>
      </c>
      <c r="C39" s="10" t="s">
        <v>141</v>
      </c>
      <c r="D39" s="10" t="s">
        <v>150</v>
      </c>
      <c r="E39" s="10" t="s">
        <v>156</v>
      </c>
      <c r="F39" s="32">
        <v>21505</v>
      </c>
      <c r="G39" s="31"/>
      <c r="H39" s="13">
        <v>21505</v>
      </c>
      <c r="I39" s="13">
        <v>21505</v>
      </c>
    </row>
    <row r="40" spans="1:9" ht="15.75" x14ac:dyDescent="0.2">
      <c r="A40" s="4" t="s">
        <v>35</v>
      </c>
      <c r="B40" s="5" t="s">
        <v>38</v>
      </c>
      <c r="C40" s="4" t="s">
        <v>141</v>
      </c>
      <c r="D40" s="4" t="s">
        <v>151</v>
      </c>
      <c r="E40" s="4" t="s">
        <v>158</v>
      </c>
      <c r="F40" s="32">
        <v>6495</v>
      </c>
      <c r="G40" s="31"/>
      <c r="H40" s="14">
        <v>6495</v>
      </c>
      <c r="I40" s="14">
        <v>6495</v>
      </c>
    </row>
    <row r="41" spans="1:9" ht="31.5" x14ac:dyDescent="0.2">
      <c r="A41" s="10" t="s">
        <v>36</v>
      </c>
      <c r="B41" s="9" t="s">
        <v>51</v>
      </c>
      <c r="C41" s="10" t="s">
        <v>50</v>
      </c>
      <c r="D41" s="10"/>
      <c r="E41" s="10"/>
      <c r="F41" s="32">
        <f>F42</f>
        <v>10088214</v>
      </c>
      <c r="G41" s="31"/>
      <c r="H41" s="13">
        <f>H42</f>
        <v>9796418</v>
      </c>
      <c r="I41" s="13">
        <f>I43+I56+I61+I70+I75+I80</f>
        <v>9288970</v>
      </c>
    </row>
    <row r="42" spans="1:9" ht="47.25" x14ac:dyDescent="0.2">
      <c r="A42" s="10" t="s">
        <v>37</v>
      </c>
      <c r="B42" s="9" t="s">
        <v>54</v>
      </c>
      <c r="C42" s="10" t="s">
        <v>53</v>
      </c>
      <c r="D42" s="10"/>
      <c r="E42" s="10"/>
      <c r="F42" s="32">
        <f>F43+F56+F61+F70+F75+F80</f>
        <v>10088214</v>
      </c>
      <c r="G42" s="31"/>
      <c r="H42" s="13">
        <f>H43+H56+H61+H70+H75+H80</f>
        <v>9796418</v>
      </c>
      <c r="I42" s="13">
        <f>I41</f>
        <v>9288970</v>
      </c>
    </row>
    <row r="43" spans="1:9" ht="110.25" x14ac:dyDescent="0.2">
      <c r="A43" s="10" t="s">
        <v>39</v>
      </c>
      <c r="B43" s="9" t="s">
        <v>57</v>
      </c>
      <c r="C43" s="10" t="s">
        <v>56</v>
      </c>
      <c r="D43" s="10"/>
      <c r="E43" s="10"/>
      <c r="F43" s="32">
        <f>F44+F48+F52</f>
        <v>6610035</v>
      </c>
      <c r="G43" s="31"/>
      <c r="H43" s="13">
        <f>H44+H48+H52</f>
        <v>6300687</v>
      </c>
      <c r="I43" s="13">
        <f>I44+I48+I52</f>
        <v>5984587</v>
      </c>
    </row>
    <row r="44" spans="1:9" ht="110.25" x14ac:dyDescent="0.2">
      <c r="A44" s="10" t="s">
        <v>40</v>
      </c>
      <c r="B44" s="9" t="s">
        <v>60</v>
      </c>
      <c r="C44" s="10" t="s">
        <v>56</v>
      </c>
      <c r="D44" s="10" t="s">
        <v>59</v>
      </c>
      <c r="E44" s="10"/>
      <c r="F44" s="32">
        <f>F45</f>
        <v>6148171</v>
      </c>
      <c r="G44" s="31"/>
      <c r="H44" s="13">
        <f t="shared" ref="H44:I46" si="5">H45</f>
        <v>6148171</v>
      </c>
      <c r="I44" s="13">
        <f t="shared" si="5"/>
        <v>5522723</v>
      </c>
    </row>
    <row r="45" spans="1:9" ht="47.25" x14ac:dyDescent="0.2">
      <c r="A45" s="10" t="s">
        <v>41</v>
      </c>
      <c r="B45" s="9" t="s">
        <v>63</v>
      </c>
      <c r="C45" s="10" t="s">
        <v>56</v>
      </c>
      <c r="D45" s="10" t="s">
        <v>62</v>
      </c>
      <c r="E45" s="10"/>
      <c r="F45" s="32">
        <f>F46</f>
        <v>6148171</v>
      </c>
      <c r="G45" s="31"/>
      <c r="H45" s="13">
        <f t="shared" si="5"/>
        <v>6148171</v>
      </c>
      <c r="I45" s="13">
        <f t="shared" si="5"/>
        <v>5522723</v>
      </c>
    </row>
    <row r="46" spans="1:9" ht="31.5" x14ac:dyDescent="0.2">
      <c r="A46" s="10" t="s">
        <v>42</v>
      </c>
      <c r="B46" s="9" t="s">
        <v>65</v>
      </c>
      <c r="C46" s="10" t="s">
        <v>56</v>
      </c>
      <c r="D46" s="10" t="s">
        <v>62</v>
      </c>
      <c r="E46" s="10" t="s">
        <v>159</v>
      </c>
      <c r="F46" s="32">
        <f>F47</f>
        <v>6148171</v>
      </c>
      <c r="G46" s="31"/>
      <c r="H46" s="13">
        <f t="shared" si="5"/>
        <v>6148171</v>
      </c>
      <c r="I46" s="13">
        <f t="shared" si="5"/>
        <v>5522723</v>
      </c>
    </row>
    <row r="47" spans="1:9" ht="94.5" x14ac:dyDescent="0.2">
      <c r="A47" s="4" t="s">
        <v>43</v>
      </c>
      <c r="B47" s="5" t="s">
        <v>67</v>
      </c>
      <c r="C47" s="4" t="s">
        <v>56</v>
      </c>
      <c r="D47" s="4" t="s">
        <v>62</v>
      </c>
      <c r="E47" s="4" t="s">
        <v>160</v>
      </c>
      <c r="F47" s="32">
        <v>6148171</v>
      </c>
      <c r="G47" s="31"/>
      <c r="H47" s="14">
        <v>6148171</v>
      </c>
      <c r="I47" s="14">
        <v>5522723</v>
      </c>
    </row>
    <row r="48" spans="1:9" ht="47.25" x14ac:dyDescent="0.2">
      <c r="A48" s="10" t="s">
        <v>44</v>
      </c>
      <c r="B48" s="9" t="s">
        <v>15</v>
      </c>
      <c r="C48" s="10" t="s">
        <v>56</v>
      </c>
      <c r="D48" s="10" t="s">
        <v>14</v>
      </c>
      <c r="E48" s="10"/>
      <c r="F48" s="32">
        <f>F49</f>
        <v>458864</v>
      </c>
      <c r="G48" s="31"/>
      <c r="H48" s="13">
        <f>H49</f>
        <v>149516</v>
      </c>
      <c r="I48" s="13">
        <f>I49</f>
        <v>458864</v>
      </c>
    </row>
    <row r="49" spans="1:9" ht="47.25" x14ac:dyDescent="0.2">
      <c r="A49" s="10" t="s">
        <v>45</v>
      </c>
      <c r="B49" s="9" t="s">
        <v>17</v>
      </c>
      <c r="C49" s="10" t="s">
        <v>56</v>
      </c>
      <c r="D49" s="10" t="s">
        <v>16</v>
      </c>
      <c r="E49" s="10"/>
      <c r="F49" s="32">
        <f>F50</f>
        <v>458864</v>
      </c>
      <c r="G49" s="31"/>
      <c r="H49" s="13">
        <f>H50</f>
        <v>149516</v>
      </c>
      <c r="I49" s="13">
        <v>458864</v>
      </c>
    </row>
    <row r="50" spans="1:9" ht="31.5" x14ac:dyDescent="0.2">
      <c r="A50" s="10" t="s">
        <v>46</v>
      </c>
      <c r="B50" s="9" t="s">
        <v>65</v>
      </c>
      <c r="C50" s="10" t="s">
        <v>56</v>
      </c>
      <c r="D50" s="10" t="s">
        <v>16</v>
      </c>
      <c r="E50" s="10" t="s">
        <v>159</v>
      </c>
      <c r="F50" s="32">
        <f>F51</f>
        <v>458864</v>
      </c>
      <c r="G50" s="31"/>
      <c r="H50" s="13">
        <f>H51</f>
        <v>149516</v>
      </c>
      <c r="I50" s="13">
        <f>I51</f>
        <v>458864</v>
      </c>
    </row>
    <row r="51" spans="1:9" ht="94.5" x14ac:dyDescent="0.2">
      <c r="A51" s="4" t="s">
        <v>47</v>
      </c>
      <c r="B51" s="5" t="s">
        <v>67</v>
      </c>
      <c r="C51" s="4" t="s">
        <v>56</v>
      </c>
      <c r="D51" s="4" t="s">
        <v>16</v>
      </c>
      <c r="E51" s="4" t="s">
        <v>160</v>
      </c>
      <c r="F51" s="32">
        <v>458864</v>
      </c>
      <c r="G51" s="31"/>
      <c r="H51" s="14">
        <v>149516</v>
      </c>
      <c r="I51" s="14">
        <v>458864</v>
      </c>
    </row>
    <row r="52" spans="1:9" ht="15.75" x14ac:dyDescent="0.2">
      <c r="A52" s="10" t="s">
        <v>48</v>
      </c>
      <c r="B52" s="9" t="s">
        <v>74</v>
      </c>
      <c r="C52" s="10" t="s">
        <v>56</v>
      </c>
      <c r="D52" s="10" t="s">
        <v>73</v>
      </c>
      <c r="E52" s="10"/>
      <c r="F52" s="32">
        <v>3000</v>
      </c>
      <c r="G52" s="31"/>
      <c r="H52" s="13">
        <f>H53</f>
        <v>3000</v>
      </c>
      <c r="I52" s="13">
        <f>I53</f>
        <v>3000</v>
      </c>
    </row>
    <row r="53" spans="1:9" ht="31.5" x14ac:dyDescent="0.2">
      <c r="A53" s="10" t="s">
        <v>49</v>
      </c>
      <c r="B53" s="9" t="s">
        <v>77</v>
      </c>
      <c r="C53" s="10" t="s">
        <v>56</v>
      </c>
      <c r="D53" s="10" t="s">
        <v>76</v>
      </c>
      <c r="E53" s="10"/>
      <c r="F53" s="32">
        <v>3000</v>
      </c>
      <c r="G53" s="31"/>
      <c r="H53" s="13">
        <v>3000</v>
      </c>
      <c r="I53" s="13">
        <v>3000</v>
      </c>
    </row>
    <row r="54" spans="1:9" ht="31.5" x14ac:dyDescent="0.2">
      <c r="A54" s="10" t="s">
        <v>133</v>
      </c>
      <c r="B54" s="9" t="s">
        <v>65</v>
      </c>
      <c r="C54" s="10" t="s">
        <v>56</v>
      </c>
      <c r="D54" s="10" t="s">
        <v>76</v>
      </c>
      <c r="E54" s="10" t="s">
        <v>159</v>
      </c>
      <c r="F54" s="32">
        <v>3000</v>
      </c>
      <c r="G54" s="31"/>
      <c r="H54" s="13">
        <v>3000</v>
      </c>
      <c r="I54" s="13">
        <v>3000</v>
      </c>
    </row>
    <row r="55" spans="1:9" ht="94.5" x14ac:dyDescent="0.2">
      <c r="A55" s="4" t="s">
        <v>134</v>
      </c>
      <c r="B55" s="5" t="s">
        <v>67</v>
      </c>
      <c r="C55" s="4" t="s">
        <v>56</v>
      </c>
      <c r="D55" s="4" t="s">
        <v>76</v>
      </c>
      <c r="E55" s="4" t="s">
        <v>160</v>
      </c>
      <c r="F55" s="32">
        <v>3000</v>
      </c>
      <c r="G55" s="31"/>
      <c r="H55" s="14">
        <v>3000</v>
      </c>
      <c r="I55" s="14">
        <v>3000</v>
      </c>
    </row>
    <row r="56" spans="1:9" ht="94.5" x14ac:dyDescent="0.2">
      <c r="A56" s="10" t="s">
        <v>135</v>
      </c>
      <c r="B56" s="9" t="s">
        <v>82</v>
      </c>
      <c r="C56" s="10" t="s">
        <v>81</v>
      </c>
      <c r="D56" s="10"/>
      <c r="E56" s="10"/>
      <c r="F56" s="32">
        <f>F57</f>
        <v>1160325</v>
      </c>
      <c r="G56" s="31"/>
      <c r="H56" s="13">
        <f t="shared" ref="G56:I59" si="6">H57</f>
        <v>1160325</v>
      </c>
      <c r="I56" s="13">
        <f t="shared" si="6"/>
        <v>1160325</v>
      </c>
    </row>
    <row r="57" spans="1:9" ht="110.25" x14ac:dyDescent="0.2">
      <c r="A57" s="10" t="s">
        <v>136</v>
      </c>
      <c r="B57" s="9" t="s">
        <v>60</v>
      </c>
      <c r="C57" s="10" t="s">
        <v>81</v>
      </c>
      <c r="D57" s="10" t="s">
        <v>59</v>
      </c>
      <c r="E57" s="10"/>
      <c r="F57" s="32">
        <f>F58</f>
        <v>1160325</v>
      </c>
      <c r="G57" s="31"/>
      <c r="H57" s="13">
        <f t="shared" si="6"/>
        <v>1160325</v>
      </c>
      <c r="I57" s="13">
        <f t="shared" si="6"/>
        <v>1160325</v>
      </c>
    </row>
    <row r="58" spans="1:9" ht="47.25" x14ac:dyDescent="0.2">
      <c r="A58" s="10" t="s">
        <v>137</v>
      </c>
      <c r="B58" s="9" t="s">
        <v>63</v>
      </c>
      <c r="C58" s="10" t="s">
        <v>81</v>
      </c>
      <c r="D58" s="10" t="s">
        <v>62</v>
      </c>
      <c r="E58" s="10"/>
      <c r="F58" s="32">
        <f>F59</f>
        <v>1160325</v>
      </c>
      <c r="G58" s="31"/>
      <c r="H58" s="13">
        <f t="shared" si="6"/>
        <v>1160325</v>
      </c>
      <c r="I58" s="13">
        <f t="shared" si="6"/>
        <v>1160325</v>
      </c>
    </row>
    <row r="59" spans="1:9" ht="31.5" x14ac:dyDescent="0.2">
      <c r="A59" s="10" t="s">
        <v>138</v>
      </c>
      <c r="B59" s="9" t="s">
        <v>65</v>
      </c>
      <c r="C59" s="10" t="s">
        <v>81</v>
      </c>
      <c r="D59" s="10" t="s">
        <v>62</v>
      </c>
      <c r="E59" s="10" t="s">
        <v>159</v>
      </c>
      <c r="F59" s="32">
        <f>F60</f>
        <v>1160325</v>
      </c>
      <c r="G59" s="31"/>
      <c r="H59" s="13">
        <f t="shared" si="6"/>
        <v>1160325</v>
      </c>
      <c r="I59" s="13">
        <f t="shared" si="6"/>
        <v>1160325</v>
      </c>
    </row>
    <row r="60" spans="1:9" ht="63" x14ac:dyDescent="0.2">
      <c r="A60" s="4" t="s">
        <v>52</v>
      </c>
      <c r="B60" s="5" t="s">
        <v>87</v>
      </c>
      <c r="C60" s="4" t="s">
        <v>81</v>
      </c>
      <c r="D60" s="4" t="s">
        <v>62</v>
      </c>
      <c r="E60" s="4" t="s">
        <v>161</v>
      </c>
      <c r="F60" s="32">
        <v>1160325</v>
      </c>
      <c r="G60" s="31"/>
      <c r="H60" s="14">
        <v>1160325</v>
      </c>
      <c r="I60" s="14">
        <v>1160325</v>
      </c>
    </row>
    <row r="61" spans="1:9" ht="78.75" x14ac:dyDescent="0.2">
      <c r="A61" s="10" t="s">
        <v>55</v>
      </c>
      <c r="B61" s="9" t="s">
        <v>139</v>
      </c>
      <c r="C61" s="10" t="s">
        <v>89</v>
      </c>
      <c r="D61" s="10"/>
      <c r="E61" s="10"/>
      <c r="F61" s="32">
        <f>F62+F66</f>
        <v>173796</v>
      </c>
      <c r="G61" s="31"/>
      <c r="H61" s="13">
        <f>H62+H66</f>
        <v>191348</v>
      </c>
      <c r="I61" s="13">
        <v>0</v>
      </c>
    </row>
    <row r="62" spans="1:9" ht="110.25" x14ac:dyDescent="0.2">
      <c r="A62" s="10" t="s">
        <v>58</v>
      </c>
      <c r="B62" s="9" t="s">
        <v>60</v>
      </c>
      <c r="C62" s="10" t="s">
        <v>89</v>
      </c>
      <c r="D62" s="10" t="s">
        <v>59</v>
      </c>
      <c r="E62" s="10"/>
      <c r="F62" s="32">
        <f>F63</f>
        <v>138804</v>
      </c>
      <c r="G62" s="31"/>
      <c r="H62" s="13">
        <f t="shared" ref="G62:H64" si="7">H63</f>
        <v>138804</v>
      </c>
      <c r="I62" s="13">
        <v>0</v>
      </c>
    </row>
    <row r="63" spans="1:9" ht="47.25" x14ac:dyDescent="0.2">
      <c r="A63" s="10" t="s">
        <v>61</v>
      </c>
      <c r="B63" s="9" t="s">
        <v>63</v>
      </c>
      <c r="C63" s="10" t="s">
        <v>89</v>
      </c>
      <c r="D63" s="10" t="s">
        <v>62</v>
      </c>
      <c r="E63" s="10"/>
      <c r="F63" s="32">
        <f>F64</f>
        <v>138804</v>
      </c>
      <c r="G63" s="31"/>
      <c r="H63" s="13">
        <f t="shared" si="7"/>
        <v>138804</v>
      </c>
      <c r="I63" s="13">
        <v>0</v>
      </c>
    </row>
    <row r="64" spans="1:9" ht="15.75" x14ac:dyDescent="0.2">
      <c r="A64" s="10" t="s">
        <v>64</v>
      </c>
      <c r="B64" s="9" t="s">
        <v>93</v>
      </c>
      <c r="C64" s="10" t="s">
        <v>89</v>
      </c>
      <c r="D64" s="10" t="s">
        <v>62</v>
      </c>
      <c r="E64" s="10" t="s">
        <v>162</v>
      </c>
      <c r="F64" s="32">
        <f>F65</f>
        <v>138804</v>
      </c>
      <c r="G64" s="31"/>
      <c r="H64" s="13">
        <f t="shared" si="7"/>
        <v>138804</v>
      </c>
      <c r="I64" s="13">
        <v>0</v>
      </c>
    </row>
    <row r="65" spans="1:9" ht="31.5" x14ac:dyDescent="0.2">
      <c r="A65" s="4" t="s">
        <v>66</v>
      </c>
      <c r="B65" s="5" t="s">
        <v>95</v>
      </c>
      <c r="C65" s="4" t="s">
        <v>89</v>
      </c>
      <c r="D65" s="4" t="s">
        <v>62</v>
      </c>
      <c r="E65" s="4" t="s">
        <v>163</v>
      </c>
      <c r="F65" s="32">
        <v>138804</v>
      </c>
      <c r="G65" s="31"/>
      <c r="H65" s="14">
        <v>138804</v>
      </c>
      <c r="I65" s="14">
        <v>0</v>
      </c>
    </row>
    <row r="66" spans="1:9" ht="47.25" x14ac:dyDescent="0.2">
      <c r="A66" s="10" t="s">
        <v>68</v>
      </c>
      <c r="B66" s="9" t="s">
        <v>15</v>
      </c>
      <c r="C66" s="10" t="s">
        <v>89</v>
      </c>
      <c r="D66" s="10" t="s">
        <v>14</v>
      </c>
      <c r="E66" s="10"/>
      <c r="F66" s="32">
        <f>F67</f>
        <v>34992</v>
      </c>
      <c r="G66" s="31"/>
      <c r="H66" s="13">
        <f t="shared" ref="G66:H68" si="8">H67</f>
        <v>52544</v>
      </c>
      <c r="I66" s="13">
        <v>0</v>
      </c>
    </row>
    <row r="67" spans="1:9" ht="47.25" x14ac:dyDescent="0.2">
      <c r="A67" s="10" t="s">
        <v>69</v>
      </c>
      <c r="B67" s="9" t="s">
        <v>17</v>
      </c>
      <c r="C67" s="10" t="s">
        <v>89</v>
      </c>
      <c r="D67" s="10" t="s">
        <v>16</v>
      </c>
      <c r="E67" s="10"/>
      <c r="F67" s="32">
        <f>F68</f>
        <v>34992</v>
      </c>
      <c r="G67" s="31"/>
      <c r="H67" s="13">
        <f t="shared" si="8"/>
        <v>52544</v>
      </c>
      <c r="I67" s="13">
        <v>0</v>
      </c>
    </row>
    <row r="68" spans="1:9" ht="15.75" x14ac:dyDescent="0.2">
      <c r="A68" s="10" t="s">
        <v>70</v>
      </c>
      <c r="B68" s="9" t="s">
        <v>93</v>
      </c>
      <c r="C68" s="10" t="s">
        <v>89</v>
      </c>
      <c r="D68" s="10" t="s">
        <v>16</v>
      </c>
      <c r="E68" s="10" t="s">
        <v>162</v>
      </c>
      <c r="F68" s="32">
        <f>F69</f>
        <v>34992</v>
      </c>
      <c r="G68" s="31"/>
      <c r="H68" s="13">
        <f t="shared" si="8"/>
        <v>52544</v>
      </c>
      <c r="I68" s="13">
        <v>0</v>
      </c>
    </row>
    <row r="69" spans="1:9" ht="31.5" x14ac:dyDescent="0.2">
      <c r="A69" s="4" t="s">
        <v>71</v>
      </c>
      <c r="B69" s="5" t="s">
        <v>95</v>
      </c>
      <c r="C69" s="4" t="s">
        <v>89</v>
      </c>
      <c r="D69" s="4" t="s">
        <v>16</v>
      </c>
      <c r="E69" s="4" t="s">
        <v>163</v>
      </c>
      <c r="F69" s="32">
        <v>34992</v>
      </c>
      <c r="G69" s="31"/>
      <c r="H69" s="14">
        <v>52544</v>
      </c>
      <c r="I69" s="14">
        <v>0</v>
      </c>
    </row>
    <row r="70" spans="1:9" ht="157.5" x14ac:dyDescent="0.2">
      <c r="A70" s="10" t="s">
        <v>72</v>
      </c>
      <c r="B70" s="11" t="s">
        <v>102</v>
      </c>
      <c r="C70" s="10" t="s">
        <v>101</v>
      </c>
      <c r="D70" s="10"/>
      <c r="E70" s="10"/>
      <c r="F70" s="32">
        <f>F71</f>
        <v>3761</v>
      </c>
      <c r="G70" s="31"/>
      <c r="H70" s="13">
        <f t="shared" ref="G70:I73" si="9">H71</f>
        <v>3761</v>
      </c>
      <c r="I70" s="13">
        <f t="shared" si="9"/>
        <v>3761</v>
      </c>
    </row>
    <row r="71" spans="1:9" ht="47.25" x14ac:dyDescent="0.2">
      <c r="A71" s="10" t="s">
        <v>75</v>
      </c>
      <c r="B71" s="9" t="s">
        <v>15</v>
      </c>
      <c r="C71" s="10" t="s">
        <v>101</v>
      </c>
      <c r="D71" s="10" t="s">
        <v>14</v>
      </c>
      <c r="E71" s="10"/>
      <c r="F71" s="32">
        <f>G72</f>
        <v>3761</v>
      </c>
      <c r="G71" s="31"/>
      <c r="H71" s="13">
        <f t="shared" si="9"/>
        <v>3761</v>
      </c>
      <c r="I71" s="13">
        <f t="shared" si="9"/>
        <v>3761</v>
      </c>
    </row>
    <row r="72" spans="1:9" ht="47.25" x14ac:dyDescent="0.2">
      <c r="A72" s="10" t="s">
        <v>78</v>
      </c>
      <c r="B72" s="9" t="s">
        <v>17</v>
      </c>
      <c r="C72" s="10" t="s">
        <v>101</v>
      </c>
      <c r="D72" s="10" t="s">
        <v>16</v>
      </c>
      <c r="E72" s="10"/>
      <c r="F72" s="29"/>
      <c r="G72" s="27">
        <f>F73</f>
        <v>3761</v>
      </c>
      <c r="H72" s="13">
        <f t="shared" si="9"/>
        <v>3761</v>
      </c>
      <c r="I72" s="13">
        <f t="shared" si="9"/>
        <v>3761</v>
      </c>
    </row>
    <row r="73" spans="1:9" ht="31.5" x14ac:dyDescent="0.2">
      <c r="A73" s="10" t="s">
        <v>79</v>
      </c>
      <c r="B73" s="9" t="s">
        <v>65</v>
      </c>
      <c r="C73" s="10" t="s">
        <v>101</v>
      </c>
      <c r="D73" s="10" t="s">
        <v>16</v>
      </c>
      <c r="E73" s="10" t="s">
        <v>159</v>
      </c>
      <c r="F73" s="32">
        <f>F74</f>
        <v>3761</v>
      </c>
      <c r="G73" s="31"/>
      <c r="H73" s="13">
        <f t="shared" si="9"/>
        <v>3761</v>
      </c>
      <c r="I73" s="13">
        <f t="shared" si="9"/>
        <v>3761</v>
      </c>
    </row>
    <row r="74" spans="1:9" ht="94.5" x14ac:dyDescent="0.2">
      <c r="A74" s="4" t="s">
        <v>80</v>
      </c>
      <c r="B74" s="5" t="s">
        <v>67</v>
      </c>
      <c r="C74" s="4" t="s">
        <v>101</v>
      </c>
      <c r="D74" s="4" t="s">
        <v>16</v>
      </c>
      <c r="E74" s="4" t="s">
        <v>160</v>
      </c>
      <c r="F74" s="32">
        <v>3761</v>
      </c>
      <c r="G74" s="31"/>
      <c r="H74" s="14">
        <v>3761</v>
      </c>
      <c r="I74" s="14">
        <v>3761</v>
      </c>
    </row>
    <row r="75" spans="1:9" ht="63" x14ac:dyDescent="0.2">
      <c r="A75" s="10" t="s">
        <v>83</v>
      </c>
      <c r="B75" s="9" t="s">
        <v>104</v>
      </c>
      <c r="C75" s="10" t="s">
        <v>103</v>
      </c>
      <c r="D75" s="10"/>
      <c r="E75" s="10"/>
      <c r="F75" s="32">
        <v>12500</v>
      </c>
      <c r="G75" s="31"/>
      <c r="H75" s="13">
        <v>12500</v>
      </c>
      <c r="I75" s="13">
        <v>12500</v>
      </c>
    </row>
    <row r="76" spans="1:9" ht="15.75" x14ac:dyDescent="0.2">
      <c r="A76" s="10" t="s">
        <v>84</v>
      </c>
      <c r="B76" s="9" t="s">
        <v>74</v>
      </c>
      <c r="C76" s="10" t="s">
        <v>103</v>
      </c>
      <c r="D76" s="10" t="s">
        <v>73</v>
      </c>
      <c r="E76" s="10"/>
      <c r="F76" s="32">
        <v>12500</v>
      </c>
      <c r="G76" s="31"/>
      <c r="H76" s="13">
        <v>12500</v>
      </c>
      <c r="I76" s="13">
        <v>12500</v>
      </c>
    </row>
    <row r="77" spans="1:9" ht="15.75" x14ac:dyDescent="0.2">
      <c r="A77" s="10" t="s">
        <v>85</v>
      </c>
      <c r="B77" s="9" t="s">
        <v>106</v>
      </c>
      <c r="C77" s="10" t="s">
        <v>103</v>
      </c>
      <c r="D77" s="10" t="s">
        <v>105</v>
      </c>
      <c r="E77" s="10"/>
      <c r="F77" s="32">
        <v>12500</v>
      </c>
      <c r="G77" s="31"/>
      <c r="H77" s="13">
        <v>12500</v>
      </c>
      <c r="I77" s="13">
        <v>12500</v>
      </c>
    </row>
    <row r="78" spans="1:9" ht="31.5" x14ac:dyDescent="0.2">
      <c r="A78" s="10" t="s">
        <v>86</v>
      </c>
      <c r="B78" s="9" t="s">
        <v>65</v>
      </c>
      <c r="C78" s="10" t="s">
        <v>103</v>
      </c>
      <c r="D78" s="10" t="s">
        <v>105</v>
      </c>
      <c r="E78" s="10" t="s">
        <v>159</v>
      </c>
      <c r="F78" s="32">
        <v>12500</v>
      </c>
      <c r="G78" s="31"/>
      <c r="H78" s="13">
        <v>12500</v>
      </c>
      <c r="I78" s="13">
        <v>12500</v>
      </c>
    </row>
    <row r="79" spans="1:9" ht="15.75" x14ac:dyDescent="0.2">
      <c r="A79" s="4" t="s">
        <v>88</v>
      </c>
      <c r="B79" s="5" t="s">
        <v>107</v>
      </c>
      <c r="C79" s="4" t="s">
        <v>103</v>
      </c>
      <c r="D79" s="4" t="s">
        <v>105</v>
      </c>
      <c r="E79" s="4" t="s">
        <v>164</v>
      </c>
      <c r="F79" s="32">
        <v>12500</v>
      </c>
      <c r="G79" s="31"/>
      <c r="H79" s="14">
        <v>12500</v>
      </c>
      <c r="I79" s="14">
        <v>12500</v>
      </c>
    </row>
    <row r="80" spans="1:9" ht="126" x14ac:dyDescent="0.2">
      <c r="A80" s="10" t="s">
        <v>90</v>
      </c>
      <c r="B80" s="9" t="s">
        <v>109</v>
      </c>
      <c r="C80" s="10" t="s">
        <v>108</v>
      </c>
      <c r="D80" s="10"/>
      <c r="E80" s="10"/>
      <c r="F80" s="32">
        <f>F81</f>
        <v>2127797</v>
      </c>
      <c r="G80" s="31"/>
      <c r="H80" s="13">
        <f>H81</f>
        <v>2127797</v>
      </c>
      <c r="I80" s="13">
        <f>I81</f>
        <v>2127797</v>
      </c>
    </row>
    <row r="81" spans="1:9" ht="15.75" x14ac:dyDescent="0.2">
      <c r="A81" s="10" t="s">
        <v>91</v>
      </c>
      <c r="B81" s="9" t="s">
        <v>111</v>
      </c>
      <c r="C81" s="10" t="s">
        <v>108</v>
      </c>
      <c r="D81" s="10" t="s">
        <v>110</v>
      </c>
      <c r="E81" s="10"/>
      <c r="F81" s="32">
        <f>F83+F85</f>
        <v>2127797</v>
      </c>
      <c r="G81" s="31"/>
      <c r="H81" s="13">
        <f>H83+H85</f>
        <v>2127797</v>
      </c>
      <c r="I81" s="13">
        <f>I83+I85</f>
        <v>2127797</v>
      </c>
    </row>
    <row r="82" spans="1:9" ht="15.75" x14ac:dyDescent="0.2">
      <c r="A82" s="10" t="s">
        <v>92</v>
      </c>
      <c r="B82" s="9" t="s">
        <v>113</v>
      </c>
      <c r="C82" s="10" t="s">
        <v>108</v>
      </c>
      <c r="D82" s="10" t="s">
        <v>112</v>
      </c>
      <c r="E82" s="10"/>
      <c r="F82" s="32">
        <f>F81</f>
        <v>2127797</v>
      </c>
      <c r="G82" s="31"/>
      <c r="H82" s="13">
        <f>H81</f>
        <v>2127797</v>
      </c>
      <c r="I82" s="13">
        <f>I81</f>
        <v>2127797</v>
      </c>
    </row>
    <row r="83" spans="1:9" ht="31.5" x14ac:dyDescent="0.2">
      <c r="A83" s="10" t="s">
        <v>94</v>
      </c>
      <c r="B83" s="9" t="s">
        <v>65</v>
      </c>
      <c r="C83" s="10" t="s">
        <v>108</v>
      </c>
      <c r="D83" s="10" t="s">
        <v>112</v>
      </c>
      <c r="E83" s="10" t="s">
        <v>159</v>
      </c>
      <c r="F83" s="32">
        <f>F84</f>
        <v>110632</v>
      </c>
      <c r="G83" s="31"/>
      <c r="H83" s="13">
        <f>H84</f>
        <v>110632</v>
      </c>
      <c r="I83" s="13">
        <f>I84</f>
        <v>110632</v>
      </c>
    </row>
    <row r="84" spans="1:9" ht="15.75" x14ac:dyDescent="0.2">
      <c r="A84" s="4" t="s">
        <v>96</v>
      </c>
      <c r="B84" s="5" t="s">
        <v>114</v>
      </c>
      <c r="C84" s="4" t="s">
        <v>108</v>
      </c>
      <c r="D84" s="4" t="s">
        <v>112</v>
      </c>
      <c r="E84" s="4" t="s">
        <v>165</v>
      </c>
      <c r="F84" s="32">
        <v>110632</v>
      </c>
      <c r="G84" s="31"/>
      <c r="H84" s="14">
        <v>110632</v>
      </c>
      <c r="I84" s="14">
        <v>110632</v>
      </c>
    </row>
    <row r="85" spans="1:9" ht="15.75" x14ac:dyDescent="0.2">
      <c r="A85" s="10" t="s">
        <v>97</v>
      </c>
      <c r="B85" s="9" t="s">
        <v>115</v>
      </c>
      <c r="C85" s="10" t="s">
        <v>108</v>
      </c>
      <c r="D85" s="10" t="s">
        <v>112</v>
      </c>
      <c r="E85" s="10" t="s">
        <v>166</v>
      </c>
      <c r="F85" s="32">
        <f>F86</f>
        <v>2017165</v>
      </c>
      <c r="G85" s="31"/>
      <c r="H85" s="13">
        <f>H86</f>
        <v>2017165</v>
      </c>
      <c r="I85" s="13">
        <f>I86</f>
        <v>2017165</v>
      </c>
    </row>
    <row r="86" spans="1:9" ht="15.75" x14ac:dyDescent="0.2">
      <c r="A86" s="15" t="s">
        <v>98</v>
      </c>
      <c r="B86" s="5" t="s">
        <v>116</v>
      </c>
      <c r="C86" s="4" t="s">
        <v>108</v>
      </c>
      <c r="D86" s="4" t="s">
        <v>112</v>
      </c>
      <c r="E86" s="4" t="s">
        <v>167</v>
      </c>
      <c r="F86" s="36">
        <v>2017165</v>
      </c>
      <c r="G86" s="37"/>
      <c r="H86" s="14">
        <v>2017165</v>
      </c>
      <c r="I86" s="14">
        <v>2017165</v>
      </c>
    </row>
    <row r="87" spans="1:9" ht="15.75" x14ac:dyDescent="0.2">
      <c r="A87" s="15" t="s">
        <v>99</v>
      </c>
      <c r="B87" s="16" t="s">
        <v>117</v>
      </c>
      <c r="C87" s="15"/>
      <c r="D87" s="15"/>
      <c r="E87" s="15"/>
      <c r="F87" s="30"/>
      <c r="G87" s="28"/>
      <c r="H87" s="17">
        <v>309348</v>
      </c>
      <c r="I87" s="17">
        <v>625448</v>
      </c>
    </row>
    <row r="88" spans="1:9" ht="15.75" x14ac:dyDescent="0.2">
      <c r="A88" s="4" t="s">
        <v>100</v>
      </c>
      <c r="B88" s="5" t="s">
        <v>11</v>
      </c>
      <c r="C88" s="4"/>
      <c r="D88" s="4"/>
      <c r="E88" s="4"/>
      <c r="F88" s="44">
        <f>F12</f>
        <v>13365114</v>
      </c>
      <c r="G88" s="35"/>
      <c r="H88" s="14">
        <f>H12+H87</f>
        <v>13383756</v>
      </c>
      <c r="I88" s="14">
        <f>I12+I87</f>
        <v>13200686</v>
      </c>
    </row>
  </sheetData>
  <mergeCells count="87">
    <mergeCell ref="F11:G11"/>
    <mergeCell ref="C9:C10"/>
    <mergeCell ref="D9:D10"/>
    <mergeCell ref="E9:E10"/>
    <mergeCell ref="F83:G83"/>
    <mergeCell ref="F84:G84"/>
    <mergeCell ref="F85:G85"/>
    <mergeCell ref="F86:G86"/>
    <mergeCell ref="F88:G88"/>
    <mergeCell ref="F78:G78"/>
    <mergeCell ref="F79:G79"/>
    <mergeCell ref="F80:G80"/>
    <mergeCell ref="F81:G81"/>
    <mergeCell ref="F82:G82"/>
    <mergeCell ref="F73:G73"/>
    <mergeCell ref="F74:G74"/>
    <mergeCell ref="F75:G75"/>
    <mergeCell ref="F76:G76"/>
    <mergeCell ref="F77:G77"/>
    <mergeCell ref="F67:G67"/>
    <mergeCell ref="F68:G68"/>
    <mergeCell ref="F69:G69"/>
    <mergeCell ref="F70:G70"/>
    <mergeCell ref="F71:G71"/>
    <mergeCell ref="F62:G62"/>
    <mergeCell ref="F63:G63"/>
    <mergeCell ref="F64:G64"/>
    <mergeCell ref="F65:G65"/>
    <mergeCell ref="F66:G66"/>
    <mergeCell ref="F57:G57"/>
    <mergeCell ref="F58:G58"/>
    <mergeCell ref="F59:G59"/>
    <mergeCell ref="F60:G60"/>
    <mergeCell ref="F61:G61"/>
    <mergeCell ref="F52:G52"/>
    <mergeCell ref="F53:G53"/>
    <mergeCell ref="F54:G54"/>
    <mergeCell ref="F55:G55"/>
    <mergeCell ref="F56:G56"/>
    <mergeCell ref="F47:G47"/>
    <mergeCell ref="F48:G48"/>
    <mergeCell ref="F49:G49"/>
    <mergeCell ref="F50:G50"/>
    <mergeCell ref="F51:G51"/>
    <mergeCell ref="F42:G42"/>
    <mergeCell ref="F43:G43"/>
    <mergeCell ref="F44:G44"/>
    <mergeCell ref="F45:G45"/>
    <mergeCell ref="F46:G46"/>
    <mergeCell ref="F37:G37"/>
    <mergeCell ref="F38:G38"/>
    <mergeCell ref="F39:G39"/>
    <mergeCell ref="F40:G40"/>
    <mergeCell ref="F41:G41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F13:G13"/>
    <mergeCell ref="F12:G12"/>
    <mergeCell ref="F14:G14"/>
    <mergeCell ref="F15:G15"/>
    <mergeCell ref="F16:G16"/>
    <mergeCell ref="G1:I5"/>
    <mergeCell ref="A7:I7"/>
    <mergeCell ref="A8:B8"/>
    <mergeCell ref="A9:A10"/>
    <mergeCell ref="B9:B10"/>
    <mergeCell ref="H9:H10"/>
    <mergeCell ref="I9:I10"/>
    <mergeCell ref="F9:G10"/>
  </mergeCells>
  <pageMargins left="0.98425196850393704" right="0.39370078740157483" top="0.39370078740157483" bottom="0.39370078740157483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2024-11-04T06:01:58Z</cp:lastPrinted>
  <dcterms:created xsi:type="dcterms:W3CDTF">2020-11-06T12:29:23Z</dcterms:created>
  <dcterms:modified xsi:type="dcterms:W3CDTF">2024-11-14T12:42:56Z</dcterms:modified>
</cp:coreProperties>
</file>