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0" windowWidth="14940" windowHeight="9030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расходов'!$J$133</definedName>
  </definedNames>
  <calcPr calcId="145621"/>
</workbook>
</file>

<file path=xl/calcChain.xml><?xml version="1.0" encoding="utf-8"?>
<calcChain xmlns="http://schemas.openxmlformats.org/spreadsheetml/2006/main">
  <c r="G16" i="1" l="1"/>
  <c r="G25" i="1"/>
  <c r="G24" i="1"/>
  <c r="G26" i="1"/>
  <c r="G27" i="1"/>
  <c r="G31" i="1"/>
  <c r="G32" i="1"/>
  <c r="I31" i="1" l="1"/>
  <c r="I32" i="1"/>
  <c r="H31" i="1"/>
  <c r="H32" i="1"/>
  <c r="G119" i="1"/>
  <c r="G120" i="1" s="1"/>
  <c r="G121" i="1" s="1"/>
  <c r="G122" i="1" s="1"/>
  <c r="G123" i="1" s="1"/>
  <c r="G98" i="1"/>
  <c r="G96" i="1"/>
  <c r="G97" i="1" s="1"/>
  <c r="G87" i="1"/>
  <c r="I80" i="1"/>
  <c r="H80" i="1"/>
  <c r="G80" i="1"/>
  <c r="I79" i="1"/>
  <c r="H79" i="1"/>
  <c r="G79" i="1"/>
  <c r="I78" i="1"/>
  <c r="H78" i="1"/>
  <c r="G78" i="1"/>
  <c r="I77" i="1"/>
  <c r="H77" i="1"/>
  <c r="G77" i="1"/>
  <c r="I64" i="1"/>
  <c r="I65" i="1"/>
  <c r="I66" i="1"/>
  <c r="I67" i="1"/>
  <c r="H65" i="1"/>
  <c r="H66" i="1"/>
  <c r="H67" i="1"/>
  <c r="G65" i="1"/>
  <c r="G66" i="1"/>
  <c r="G67" i="1"/>
  <c r="I68" i="1"/>
  <c r="I69" i="1"/>
  <c r="I70" i="1"/>
  <c r="I74" i="1"/>
  <c r="I73" i="1"/>
  <c r="G51" i="1"/>
  <c r="G52" i="1"/>
  <c r="G57" i="1"/>
  <c r="G58" i="1"/>
  <c r="G59" i="1"/>
  <c r="G45" i="1"/>
  <c r="G44" i="1" s="1"/>
  <c r="G46" i="1"/>
  <c r="H70" i="1" l="1"/>
  <c r="H71" i="1" s="1"/>
  <c r="G73" i="1"/>
  <c r="H73" i="1"/>
  <c r="H74" i="1" s="1"/>
  <c r="G70" i="1"/>
  <c r="G71" i="1" s="1"/>
  <c r="H29" i="1" l="1"/>
  <c r="H30" i="1" s="1"/>
  <c r="I29" i="1"/>
  <c r="I30" i="1" s="1"/>
  <c r="I20" i="1"/>
  <c r="I19" i="1" s="1"/>
  <c r="I18" i="1" s="1"/>
  <c r="I17" i="1" s="1"/>
  <c r="H20" i="1"/>
  <c r="H19" i="1" s="1"/>
  <c r="H18" i="1" s="1"/>
  <c r="H17" i="1" s="1"/>
  <c r="G20" i="1"/>
  <c r="G19" i="1" s="1"/>
  <c r="G18" i="1" s="1"/>
  <c r="G17" i="1" s="1"/>
  <c r="G22" i="1"/>
  <c r="G23" i="1" s="1"/>
  <c r="H22" i="1"/>
  <c r="H23" i="1" s="1"/>
  <c r="I22" i="1"/>
  <c r="I23" i="1" s="1"/>
  <c r="I114" i="1"/>
  <c r="I113" i="1" s="1"/>
  <c r="I112" i="1" s="1"/>
  <c r="I111" i="1" s="1"/>
  <c r="I110" i="1" s="1"/>
  <c r="H114" i="1"/>
  <c r="H113" i="1" s="1"/>
  <c r="H112" i="1" s="1"/>
  <c r="H111" i="1" s="1"/>
  <c r="H110" i="1" s="1"/>
  <c r="G114" i="1"/>
  <c r="G113" i="1" s="1"/>
  <c r="G112" i="1" s="1"/>
  <c r="G111" i="1" s="1"/>
  <c r="G110" i="1" s="1"/>
  <c r="G29" i="1" l="1"/>
  <c r="G28" i="1" s="1"/>
  <c r="I35" i="1"/>
  <c r="I34" i="1" s="1"/>
  <c r="I27" i="1" s="1"/>
  <c r="H35" i="1"/>
  <c r="H34" i="1" s="1"/>
  <c r="H27" i="1" s="1"/>
  <c r="G35" i="1"/>
  <c r="G34" i="1" s="1"/>
  <c r="I126" i="1"/>
  <c r="I127" i="1" s="1"/>
  <c r="I128" i="1" s="1"/>
  <c r="I129" i="1" s="1"/>
  <c r="I130" i="1" s="1"/>
  <c r="I131" i="1" s="1"/>
  <c r="I124" i="1"/>
  <c r="H126" i="1"/>
  <c r="H127" i="1" s="1"/>
  <c r="H128" i="1" s="1"/>
  <c r="H129" i="1" s="1"/>
  <c r="H130" i="1" s="1"/>
  <c r="H124" i="1"/>
  <c r="G124" i="1"/>
  <c r="G126" i="1"/>
  <c r="G127" i="1" s="1"/>
  <c r="G128" i="1" s="1"/>
  <c r="G129" i="1" s="1"/>
  <c r="G130" i="1" s="1"/>
  <c r="G131" i="1" s="1"/>
  <c r="G116" i="1"/>
  <c r="G117" i="1" s="1"/>
  <c r="H116" i="1"/>
  <c r="H117" i="1" s="1"/>
  <c r="I116" i="1"/>
  <c r="I117" i="1" s="1"/>
  <c r="I98" i="1"/>
  <c r="H98" i="1"/>
  <c r="I106" i="1"/>
  <c r="H106" i="1"/>
  <c r="G106" i="1"/>
  <c r="G108" i="1"/>
  <c r="G109" i="1" s="1"/>
  <c r="I93" i="1"/>
  <c r="I92" i="1" s="1"/>
  <c r="I91" i="1" s="1"/>
  <c r="I90" i="1" s="1"/>
  <c r="H93" i="1"/>
  <c r="H92" i="1" s="1"/>
  <c r="H91" i="1" s="1"/>
  <c r="H90" i="1" s="1"/>
  <c r="G93" i="1"/>
  <c r="G92" i="1" s="1"/>
  <c r="G91" i="1" s="1"/>
  <c r="G90" i="1" s="1"/>
  <c r="H88" i="1"/>
  <c r="I88" i="1"/>
  <c r="G68" i="1"/>
  <c r="I51" i="1"/>
  <c r="H51" i="1"/>
  <c r="I39" i="1"/>
  <c r="I38" i="1" s="1"/>
  <c r="I37" i="1" s="1"/>
  <c r="H39" i="1"/>
  <c r="H38" i="1" s="1"/>
  <c r="H37" i="1" s="1"/>
  <c r="G39" i="1"/>
  <c r="G38" i="1" s="1"/>
  <c r="G37" i="1" s="1"/>
  <c r="H25" i="1" l="1"/>
  <c r="H24" i="1" s="1"/>
  <c r="H16" i="1" s="1"/>
  <c r="H15" i="1" s="1"/>
  <c r="I86" i="1"/>
  <c r="I85" i="1" s="1"/>
  <c r="I84" i="1" s="1"/>
  <c r="I83" i="1" s="1"/>
  <c r="I82" i="1" s="1"/>
  <c r="I81" i="1" s="1"/>
  <c r="H86" i="1"/>
  <c r="H85" i="1" s="1"/>
  <c r="H84" i="1" s="1"/>
  <c r="H83" i="1" s="1"/>
  <c r="H82" i="1" s="1"/>
  <c r="H81" i="1" s="1"/>
  <c r="G86" i="1"/>
  <c r="G85" i="1" s="1"/>
  <c r="G84" i="1" s="1"/>
  <c r="G83" i="1" s="1"/>
  <c r="G82" i="1" s="1"/>
  <c r="G81" i="1" s="1"/>
  <c r="H68" i="1"/>
  <c r="I26" i="1" l="1"/>
  <c r="H26" i="1"/>
  <c r="H53" i="1"/>
  <c r="H57" i="1" s="1"/>
  <c r="H58" i="1" s="1"/>
  <c r="H59" i="1" s="1"/>
  <c r="H60" i="1" s="1"/>
  <c r="I53" i="1"/>
  <c r="I57" i="1" s="1"/>
  <c r="I58" i="1" s="1"/>
  <c r="I59" i="1" s="1"/>
  <c r="I60" i="1" s="1"/>
  <c r="H64" i="1"/>
  <c r="G64" i="1"/>
  <c r="G74" i="1"/>
  <c r="I95" i="1"/>
  <c r="H95" i="1"/>
  <c r="G95" i="1"/>
  <c r="I97" i="1"/>
  <c r="I96" i="1" s="1"/>
  <c r="I89" i="1" s="1"/>
  <c r="H97" i="1"/>
  <c r="H96" i="1" s="1"/>
  <c r="H89" i="1" s="1"/>
  <c r="G89" i="1"/>
  <c r="G100" i="1"/>
  <c r="G101" i="1" s="1"/>
  <c r="G102" i="1" s="1"/>
  <c r="H100" i="1"/>
  <c r="H101" i="1" s="1"/>
  <c r="H102" i="1" s="1"/>
  <c r="I100" i="1"/>
  <c r="I101" i="1" s="1"/>
  <c r="I102" i="1" s="1"/>
  <c r="H108" i="1"/>
  <c r="H109" i="1" s="1"/>
  <c r="I108" i="1"/>
  <c r="I109" i="1" s="1"/>
  <c r="I25" i="1" l="1"/>
  <c r="I24" i="1" s="1"/>
  <c r="I16" i="1" l="1"/>
  <c r="I15" i="1" s="1"/>
  <c r="H133" i="1"/>
  <c r="I133" i="1" l="1"/>
  <c r="G53" i="1"/>
  <c r="G15" i="1" l="1"/>
  <c r="G133" i="1" s="1"/>
</calcChain>
</file>

<file path=xl/sharedStrings.xml><?xml version="1.0" encoding="utf-8"?>
<sst xmlns="http://schemas.openxmlformats.org/spreadsheetml/2006/main" count="648" uniqueCount="249">
  <si>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</si>
  <si>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</si>
  <si>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</si>
  <si>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</si>
  <si>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</si>
  <si>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</si>
  <si>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</si>
  <si>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</si>
  <si>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</si>
  <si>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</si>
  <si>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КВСР</t>
  </si>
  <si>
    <t>3</t>
  </si>
  <si>
    <t>КФСР</t>
  </si>
  <si>
    <t>4</t>
  </si>
  <si>
    <t>КЦСР</t>
  </si>
  <si>
    <t>КВР</t>
  </si>
  <si>
    <t>6</t>
  </si>
  <si>
    <t>837</t>
  </si>
  <si>
    <t>Администрация Отрокского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</si>
  <si>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</si>
  <si>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</si>
  <si>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</si>
  <si>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</si>
  <si>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</si>
  <si>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</si>
  <si>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</si>
  <si>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</si>
  <si>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</si>
  <si>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</si>
  <si>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</si>
  <si>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</si>
  <si>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</si>
  <si>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</si>
  <si>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</si>
  <si>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</si>
  <si>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</si>
  <si>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</si>
  <si>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</si>
  <si>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Руководство и управление в сфере установленных функций органов муниципальной власти по администрации Отрокского сельсовета в рамках непрограмных расходов отдельных органов исполнительной власти</t>
  </si>
  <si>
    <t>13</t>
  </si>
  <si>
    <t>14</t>
  </si>
  <si>
    <t>15</t>
  </si>
  <si>
    <t>16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</si>
  <si>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</si>
  <si>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</si>
  <si>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</si>
  <si>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</si>
  <si>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</si>
  <si>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18</t>
  </si>
  <si>
    <t>19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</si>
  <si>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</si>
  <si>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</si>
  <si>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</si>
  <si>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</si>
  <si>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</si>
  <si>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</si>
  <si>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22</t>
  </si>
  <si>
    <t>7210075140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</si>
  <si>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Отрокского сельсовета в рамках непрограммных расходов отдельных органов исполнительной власти</t>
  </si>
  <si>
    <t>23</t>
  </si>
  <si>
    <t>24</t>
  </si>
  <si>
    <t>25</t>
  </si>
  <si>
    <t>26</t>
  </si>
  <si>
    <t>0111</t>
  </si>
  <si>
    <t>Резервные фонды</t>
  </si>
  <si>
    <t>27</t>
  </si>
  <si>
    <t>28</t>
  </si>
  <si>
    <t>29</t>
  </si>
  <si>
    <t>7210080060</t>
  </si>
  <si>
    <t>Резервный фонд администрации Отрокского сельсовета в рамках непрограмных расходов отдельных органов исполнительной власти</t>
  </si>
  <si>
    <t>30</t>
  </si>
  <si>
    <t>31</t>
  </si>
  <si>
    <t>870</t>
  </si>
  <si>
    <t>Резервные средства</t>
  </si>
  <si>
    <t>32</t>
  </si>
  <si>
    <t>33</t>
  </si>
  <si>
    <t>0113</t>
  </si>
  <si>
    <t>Другие общегосударственные вопросы</t>
  </si>
  <si>
    <t>34</t>
  </si>
  <si>
    <t>35</t>
  </si>
  <si>
    <t>36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</si>
  <si>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</si>
  <si>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Отрокского сельсовета в рамках непрограмных расходов отдельных органов исполнительной власти</t>
  </si>
  <si>
    <t>37</t>
  </si>
  <si>
    <t>500</t>
  </si>
  <si>
    <t>Межбюджетные трансферты</t>
  </si>
  <si>
    <t>38</t>
  </si>
  <si>
    <t>540</t>
  </si>
  <si>
    <t>Иные межбюджетные трансферты</t>
  </si>
  <si>
    <t>39</t>
  </si>
  <si>
    <t>40</t>
  </si>
  <si>
    <t>0200</t>
  </si>
  <si>
    <t>НАЦИОНАЛЬНАЯ ОБОРОНА</t>
  </si>
  <si>
    <t>41</t>
  </si>
  <si>
    <t>0203</t>
  </si>
  <si>
    <t>Мобилизационная и вневойсковая подготовка</t>
  </si>
  <si>
    <t>42</t>
  </si>
  <si>
    <t>43</t>
  </si>
  <si>
    <t>44</t>
  </si>
  <si>
    <t>7210051180</t>
  </si>
  <si>
    <t>45</t>
  </si>
  <si>
    <t>46</t>
  </si>
  <si>
    <t>47</t>
  </si>
  <si>
    <t>48</t>
  </si>
  <si>
    <t>49</t>
  </si>
  <si>
    <t>50</t>
  </si>
  <si>
    <t>51</t>
  </si>
  <si>
    <t>0400</t>
  </si>
  <si>
    <t>НАЦИОНАЛЬНАЯ ЭКОНОМИКА</t>
  </si>
  <si>
    <t>60</t>
  </si>
  <si>
    <t>0409</t>
  </si>
  <si>
    <t>Дорожное хозяйство (дорожные фонды)</t>
  </si>
  <si>
    <t>61</t>
  </si>
  <si>
    <t>0100000000</t>
  </si>
  <si>
    <t>62</t>
  </si>
  <si>
    <t>0110000000</t>
  </si>
  <si>
    <t>63</t>
  </si>
  <si>
    <t>0110081670</t>
  </si>
  <si>
    <t>64</t>
  </si>
  <si>
    <t>65</t>
  </si>
  <si>
    <t>67</t>
  </si>
  <si>
    <t>0500</t>
  </si>
  <si>
    <t>ЖИЛИЩНО-КОММУНАЛЬНОЕ ХОЗЯЙСТВО</t>
  </si>
  <si>
    <t>72</t>
  </si>
  <si>
    <t>0502</t>
  </si>
  <si>
    <t>Коммунальное хозяйство</t>
  </si>
  <si>
    <t>73</t>
  </si>
  <si>
    <t>0120000000</t>
  </si>
  <si>
    <t>74</t>
  </si>
  <si>
    <t>0120080610</t>
  </si>
  <si>
    <t>75</t>
  </si>
  <si>
    <t>76</t>
  </si>
  <si>
    <t>77</t>
  </si>
  <si>
    <t>78</t>
  </si>
  <si>
    <t>0503</t>
  </si>
  <si>
    <t>Благоустройство</t>
  </si>
  <si>
    <t>79</t>
  </si>
  <si>
    <t>80</t>
  </si>
  <si>
    <t>81</t>
  </si>
  <si>
    <t>82</t>
  </si>
  <si>
    <t>83</t>
  </si>
  <si>
    <t>84</t>
  </si>
  <si>
    <t>85</t>
  </si>
  <si>
    <t>90</t>
  </si>
  <si>
    <t>91</t>
  </si>
  <si>
    <t>92</t>
  </si>
  <si>
    <t>93</t>
  </si>
  <si>
    <t>0800</t>
  </si>
  <si>
    <t>КУЛЬТУРА, КИНЕМАТОГРАФИЯ</t>
  </si>
  <si>
    <t>94</t>
  </si>
  <si>
    <t>0801</t>
  </si>
  <si>
    <t>Культура</t>
  </si>
  <si>
    <t>95</t>
  </si>
  <si>
    <t>96</t>
  </si>
  <si>
    <t>97</t>
  </si>
  <si>
    <t>98</t>
  </si>
  <si>
    <t>99</t>
  </si>
  <si>
    <t>101</t>
  </si>
  <si>
    <t>1000</t>
  </si>
  <si>
    <t>СОЦИАЛЬНАЯ ПОЛИТИКА</t>
  </si>
  <si>
    <t>1001</t>
  </si>
  <si>
    <t>Пенсионное обеспечение</t>
  </si>
  <si>
    <t>7210081370</t>
  </si>
  <si>
    <t>Доплаты к пенсиям муниципальных служащих по администрации Отрокского сельсовета в рамках непрограмных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</si>
  <si>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</si>
  <si>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</si>
  <si>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</si>
  <si>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</si>
  <si>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ВСЕГО:</t>
  </si>
  <si>
    <t>2023 год</t>
  </si>
  <si>
    <t>Условно утвержденные расходы</t>
  </si>
  <si>
    <t>»</t>
  </si>
  <si>
    <t>подпрограмма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</si>
  <si>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>Муниципальная программа «Создание условий для развития культуры»</t>
  </si>
  <si>
    <t>Подпрограмма «Благоустройство территории Отрокского сельсовета»</t>
  </si>
  <si>
    <t>Мероприятия по уличному освещению в рамках подпрограммы «Благоустройство территории Отрокского сельсовета» программы «Обеспечение жизнедеятельности Отрокского сельсовета»</t>
  </si>
  <si>
    <t>Мероприятие по организации общественных работ на территории Отрокского сельсовета в рамках подпрограмма «Благоустройство территории Отрокского сельсовета» муниципальной программы «Обеспечение жизнедеятельности Отрокского сельсовета»</t>
  </si>
  <si>
    <t>Мероприятия по содержанию котельных в рамках подпрограммы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</si>
  <si>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>Подпрограмма «Создание условий для развития дорожного хозяйства»</t>
  </si>
  <si>
    <t>Муниципальная программа «Обеспечение жизнедеятельности территории Отрокского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</si>
  <si>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«Создание условий для развития дорожного хозяйства» муниципальной программы «Обеспечение жизнедеятельности территории Отрокского сельсовета»</t>
  </si>
  <si>
    <t>0120081660</t>
  </si>
  <si>
    <t>2024 год</t>
  </si>
  <si>
    <t>Ведомственная структура расходов местного бюджета на  2023 год и плановый период 2024-2025 годов</t>
  </si>
  <si>
    <t>2025 год</t>
  </si>
  <si>
    <t>68</t>
  </si>
  <si>
    <t>69</t>
  </si>
  <si>
    <t>70</t>
  </si>
  <si>
    <t>71</t>
  </si>
  <si>
    <t>86</t>
  </si>
  <si>
    <t>87</t>
  </si>
  <si>
    <t>88</t>
  </si>
  <si>
    <t>89</t>
  </si>
  <si>
    <t>102</t>
  </si>
  <si>
    <t>103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</si>
  <si>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</si>
  <si>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                                     Приложение 4 к решению сельского Совета депутатов " О бюджете Отрокского сельсовета на 2023 год и плановый период 2024-2025 годов"  от 20.12.2022 №25-59</t>
  </si>
  <si>
    <t>Социальные выплаты гражданам, кроме публичных нормативных социальных выплат</t>
  </si>
  <si>
    <t>320</t>
  </si>
  <si>
    <t>Резервный фонд администрации Идринского сельсовета в рамках непрограмных расходов отдельных органов исполнительной власти</t>
  </si>
  <si>
    <t>7620080060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</si>
  <si>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</si>
  <si>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</si>
  <si>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</si>
  <si>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</si>
  <si>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"Обеспечение жизнедеятельности Отрокского сельсовета"</t>
  </si>
  <si>
    <t>0150000000</t>
  </si>
  <si>
    <t>Обеспечение первичных мер пожарной безопасности в рамках подпрограммы "Создание безопасных условий проживания" муниципальной программы "Обеспечение жизнедеятельности Отрокского сельсовета"</t>
  </si>
  <si>
    <t>01500S4120</t>
  </si>
  <si>
    <t>Расходы, направленные на реализацию мероприятий по поддержке местных инициатив в рамках подпрограммы "Благоустройства территории Отрокского сельсовета" муниципальной программы "Обеспечение жизнедеятельности территории Отрокского сельсовета"</t>
  </si>
  <si>
    <t>01200S6410</t>
  </si>
  <si>
    <t>0130081960</t>
  </si>
  <si>
    <t>ЗДРАВООХРАНЕНИЕ</t>
  </si>
  <si>
    <t>0909</t>
  </si>
  <si>
    <t>Дргие вопросы в области здравоохранения</t>
  </si>
  <si>
    <t>0900</t>
  </si>
  <si>
    <t>Организация и проведения акарицидных обработок мест массового отдыха населения в рамках подпрограммы "Благоустройство территории Отрокского сельсовета"муниципальной программы "Обеспечение жизнедеятельности Отрокского сельсовета"</t>
  </si>
  <si>
    <t>0140000000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</si>
  <si>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Отрокского сельсовета в рамках подпрограммы "Благоустройство территории Отрокского сельсовета" муниципальной программы "Обеспечение жизнедеятельности Отрокского сельсовета"</t>
  </si>
  <si>
    <t>01400S5550</t>
  </si>
  <si>
    <t>52</t>
  </si>
  <si>
    <t>53</t>
  </si>
  <si>
    <t>54</t>
  </si>
  <si>
    <t>55</t>
  </si>
  <si>
    <t>56</t>
  </si>
  <si>
    <t>57</t>
  </si>
  <si>
    <t>58</t>
  </si>
  <si>
    <t>59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</si>
  <si>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</si>
  <si>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</si>
  <si>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</si>
  <si>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</si>
  <si>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</si>
  <si>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</si>
  <si>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</si>
  <si>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</si>
  <si>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</si>
  <si>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</si>
  <si>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</si>
  <si>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</si>
  <si>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</si>
  <si>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</si>
  <si>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Приложение 4</t>
  </si>
  <si>
    <t xml:space="preserve"> к решению сельского Совета депутатов " О бюджете Отрокского сельсовета на 2023 год и плановый период 2024-2025 годов"  от 18.10.2023 №36-78</t>
  </si>
  <si>
    <t>Содействие развитию налогового потенциала по администрации Отрокского сельсовета в рпмках непрограммных расходов отдельных органов исполнительной власти</t>
  </si>
  <si>
    <t>72100S7450</t>
  </si>
  <si>
    <t>66</t>
  </si>
  <si>
    <t>118</t>
  </si>
  <si>
    <t>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</si>
</sst>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b/>
      <sz val="8"/>
      <name val="Arial"/>
    </font>
    <font>
      <b/>
      <sz val="10"/>
      <name val="Arial Cyr"/>
    </font>
    <font>
      <sz val="8"/>
      <name val="Arial Cyr"/>
    </font>
    <font>
      <sz val="9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0" fillId="0" borderId="6" xfId="0" applyNumberFormat="1" applyFont="1" applyBorder="1" applyAlignment="1" applyProtection="1"/>
    <xf numFmtId="0" fontId="1" fillId="0" borderId="0" xfId="0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" fontId="5" fillId="0" borderId="7" xfId="0" applyNumberFormat="1" applyFont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 wrapText="1"/>
    </xf>
    <xf numFmtId="4" fontId="5" fillId="0" borderId="3" xfId="0" applyNumberFormat="1" applyFont="1" applyBorder="1" applyAlignment="1" applyProtection="1">
      <alignment horizontal="right" wrapText="1"/>
    </xf>
    <xf numFmtId="49" fontId="5" fillId="0" borderId="8" xfId="0" applyNumberFormat="1" applyFont="1" applyBorder="1" applyAlignment="1" applyProtection="1">
      <alignment horizontal="center" vertical="top" wrapText="1"/>
    </xf>
    <xf numFmtId="49" fontId="5" fillId="0" borderId="8" xfId="0" applyNumberFormat="1" applyFont="1" applyBorder="1" applyAlignment="1" applyProtection="1">
      <alignment horizontal="left" vertical="top" wrapText="1"/>
    </xf>
    <xf numFmtId="4" fontId="5" fillId="0" borderId="8" xfId="0" applyNumberFormat="1" applyFont="1" applyBorder="1" applyAlignment="1" applyProtection="1">
      <alignment horizontal="right" vertical="top" wrapText="1"/>
    </xf>
    <xf numFmtId="0" fontId="7" fillId="0" borderId="0" xfId="0" applyFont="1"/>
    <xf numFmtId="4" fontId="5" fillId="0" borderId="3" xfId="0" quotePrefix="1" applyNumberFormat="1" applyFont="1" applyBorder="1" applyAlignment="1" applyProtection="1">
      <alignment horizontal="right" vertical="top" wrapText="1"/>
    </xf>
    <xf numFmtId="0" fontId="5" fillId="0" borderId="0" xfId="0" applyFont="1"/>
    <xf numFmtId="0" fontId="3" fillId="0" borderId="0" xfId="0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5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3"/>
  <sheetViews>
    <sheetView tabSelected="1" topLeftCell="A123" workbookViewId="0">
      <selection activeCell="A134" sqref="A134"/>
    </sheetView>
  </sheetViews>
  <sheetFormatPr defaultRowHeight="12.75" customHeight="1" x14ac:dyDescent="0.2"/>
  <cols>
    <col min="1" max="1" width="4.5703125" customWidth="1"/>
    <col min="2" max="2" width="40.7109375" customWidth="1"/>
    <col min="3" max="3" width="8.42578125" customWidth="1"/>
    <col min="4" max="4" width="9.28515625" customWidth="1"/>
    <col min="5" max="5" width="12.42578125" customWidth="1"/>
    <col min="6" max="6" width="8.28515625" customWidth="1"/>
    <col min="7" max="7" width="14.140625" customWidth="1"/>
    <col min="8" max="9" width="14.5703125" customWidth="1"/>
    <col min="10" max="10" width="8.85546875" customWidth="1"/>
  </cols>
  <sheetData>
    <row r="1" spans="1:10" ht="12.75" customHeight="1" x14ac:dyDescent="0.25">
      <c r="I1" s="24" t="s">
        <v>242</v>
      </c>
    </row>
    <row r="2" spans="1:10" ht="63" customHeight="1" x14ac:dyDescent="0.25">
      <c r="G2" s="30" t="s">
        <v>243</v>
      </c>
      <c r="H2" s="30"/>
      <c r="I2" s="30"/>
    </row>
    <row r="3" spans="1:10" ht="18.75" hidden="1" customHeight="1" x14ac:dyDescent="0.2">
      <c r="A3" s="31"/>
      <c r="B3" s="31"/>
      <c r="C3" s="31"/>
      <c r="D3" s="31"/>
      <c r="E3" s="31"/>
      <c r="F3" s="1"/>
      <c r="G3" s="33" t="s">
        <v>196</v>
      </c>
      <c r="H3" s="33"/>
      <c r="I3" s="33"/>
    </row>
    <row r="4" spans="1:10" x14ac:dyDescent="0.2">
      <c r="A4" s="5"/>
      <c r="B4" s="5"/>
      <c r="C4" s="5"/>
      <c r="D4" s="5"/>
      <c r="E4" s="5"/>
      <c r="F4" s="1"/>
      <c r="G4" s="33"/>
      <c r="H4" s="33"/>
      <c r="I4" s="33"/>
    </row>
    <row r="5" spans="1:10" x14ac:dyDescent="0.2">
      <c r="A5" s="5"/>
      <c r="B5" s="5"/>
      <c r="C5" s="5"/>
      <c r="D5" s="5"/>
      <c r="E5" s="5"/>
      <c r="F5" s="1"/>
      <c r="G5" s="33"/>
      <c r="H5" s="33"/>
      <c r="I5" s="33"/>
    </row>
    <row r="6" spans="1:10" x14ac:dyDescent="0.2">
      <c r="A6" s="5"/>
      <c r="B6" s="5"/>
      <c r="C6" s="5"/>
      <c r="D6" s="5"/>
      <c r="E6" s="5"/>
      <c r="F6" s="1"/>
      <c r="G6" s="33"/>
      <c r="H6" s="33"/>
      <c r="I6" s="33"/>
    </row>
    <row r="7" spans="1:10" x14ac:dyDescent="0.2">
      <c r="A7" s="32"/>
      <c r="B7" s="32"/>
      <c r="C7" s="2"/>
      <c r="D7" s="2"/>
      <c r="E7" s="2"/>
      <c r="F7" s="2"/>
      <c r="G7" s="33"/>
      <c r="H7" s="33"/>
      <c r="I7" s="33"/>
    </row>
    <row r="8" spans="1:10" ht="12.75" customHeight="1" x14ac:dyDescent="0.2">
      <c r="G8" s="33"/>
      <c r="H8" s="33"/>
      <c r="I8" s="33"/>
    </row>
    <row r="9" spans="1:10" ht="2.25" customHeight="1" x14ac:dyDescent="0.2">
      <c r="G9" s="22" t="s">
        <v>171</v>
      </c>
    </row>
    <row r="10" spans="1:10" ht="30" customHeight="1" x14ac:dyDescent="0.2">
      <c r="A10" s="34" t="s">
        <v>183</v>
      </c>
      <c r="B10" s="34"/>
      <c r="C10" s="34"/>
      <c r="D10" s="34"/>
      <c r="E10" s="34"/>
      <c r="F10" s="34"/>
      <c r="G10" s="34"/>
      <c r="H10" s="34"/>
      <c r="I10" s="34"/>
    </row>
    <row r="11" spans="1:10" ht="13.5" customHeight="1" x14ac:dyDescent="0.2">
      <c r="A11" s="25"/>
      <c r="B11" s="25"/>
      <c r="C11" s="3"/>
    </row>
    <row r="12" spans="1:10" ht="15.75" x14ac:dyDescent="0.2">
      <c r="A12" s="26" t="s">
        <v>1</v>
      </c>
      <c r="B12" s="26" t="s">
        <v>3</v>
      </c>
      <c r="C12" s="28" t="s">
        <v>5</v>
      </c>
      <c r="D12" s="29"/>
      <c r="E12" s="29"/>
      <c r="F12" s="29"/>
      <c r="G12" s="26" t="s">
        <v>169</v>
      </c>
      <c r="H12" s="26" t="s">
        <v>182</v>
      </c>
      <c r="I12" s="26" t="s">
        <v>184</v>
      </c>
      <c r="J12" s="4"/>
    </row>
    <row r="13" spans="1:10" ht="15.75" x14ac:dyDescent="0.2">
      <c r="A13" s="27"/>
      <c r="B13" s="27"/>
      <c r="C13" s="6" t="s">
        <v>10</v>
      </c>
      <c r="D13" s="6" t="s">
        <v>12</v>
      </c>
      <c r="E13" s="6" t="s">
        <v>14</v>
      </c>
      <c r="F13" s="6" t="s">
        <v>15</v>
      </c>
      <c r="G13" s="27"/>
      <c r="H13" s="27"/>
      <c r="I13" s="27"/>
      <c r="J13" s="4"/>
    </row>
    <row r="14" spans="1:10" ht="15.75" x14ac:dyDescent="0.2">
      <c r="A14" s="7" t="s">
        <v>2</v>
      </c>
      <c r="B14" s="7" t="s">
        <v>4</v>
      </c>
      <c r="C14" s="7" t="s">
        <v>11</v>
      </c>
      <c r="D14" s="7" t="s">
        <v>13</v>
      </c>
      <c r="E14" s="7" t="s">
        <v>0</v>
      </c>
      <c r="F14" s="7" t="s">
        <v>16</v>
      </c>
      <c r="G14" s="7" t="s">
        <v>6</v>
      </c>
      <c r="H14" s="7" t="s">
        <v>7</v>
      </c>
      <c r="I14" s="7" t="s">
        <v>8</v>
      </c>
      <c r="J14" s="4"/>
    </row>
    <row r="15" spans="1:10" ht="15.75" x14ac:dyDescent="0.2">
      <c r="A15" s="8" t="s">
        <v>2</v>
      </c>
      <c r="B15" s="9" t="s">
        <v>18</v>
      </c>
      <c r="C15" s="8" t="s">
        <v>17</v>
      </c>
      <c r="D15" s="8"/>
      <c r="E15" s="8"/>
      <c r="F15" s="8"/>
      <c r="G15" s="10">
        <f>G16+G64+G75+G81+G89+G110+G118+G124</f>
        <v>11939607.24</v>
      </c>
      <c r="H15" s="10">
        <f>H16+H64+H75+H81+H89+H110+H118+H124</f>
        <v>10556211.999999998</v>
      </c>
      <c r="I15" s="10">
        <f>I16+I64+I75+I81+I89+I110+I118+I124</f>
        <v>10295712.999999998</v>
      </c>
    </row>
    <row r="16" spans="1:10" ht="31.5" x14ac:dyDescent="0.2">
      <c r="A16" s="8" t="s">
        <v>4</v>
      </c>
      <c r="B16" s="9" t="s">
        <v>20</v>
      </c>
      <c r="C16" s="8" t="s">
        <v>17</v>
      </c>
      <c r="D16" s="8" t="s">
        <v>19</v>
      </c>
      <c r="E16" s="8"/>
      <c r="F16" s="8"/>
      <c r="G16" s="10">
        <f>G17+G24+G44+G51</f>
        <v>6898473.96</v>
      </c>
      <c r="H16" s="10">
        <f>H17+H24+H44+H51</f>
        <v>6178966.5599999996</v>
      </c>
      <c r="I16" s="10">
        <f>I17+I24+I44+I51</f>
        <v>5890278.5599999996</v>
      </c>
    </row>
    <row r="17" spans="1:9" ht="63" x14ac:dyDescent="0.2">
      <c r="A17" s="8" t="s">
        <v>11</v>
      </c>
      <c r="B17" s="9" t="s">
        <v>22</v>
      </c>
      <c r="C17" s="8" t="s">
        <v>17</v>
      </c>
      <c r="D17" s="8" t="s">
        <v>21</v>
      </c>
      <c r="E17" s="8"/>
      <c r="F17" s="8"/>
      <c r="G17" s="10">
        <f t="shared" ref="G17:I20" si="0">G18</f>
        <v>1053197</v>
      </c>
      <c r="H17" s="10">
        <f t="shared" si="0"/>
        <v>1021035</v>
      </c>
      <c r="I17" s="10">
        <f t="shared" si="0"/>
        <v>1021035</v>
      </c>
    </row>
    <row r="18" spans="1:9" ht="31.5" x14ac:dyDescent="0.2">
      <c r="A18" s="8" t="s">
        <v>13</v>
      </c>
      <c r="B18" s="9" t="s">
        <v>24</v>
      </c>
      <c r="C18" s="8" t="s">
        <v>17</v>
      </c>
      <c r="D18" s="8" t="s">
        <v>21</v>
      </c>
      <c r="E18" s="8" t="s">
        <v>23</v>
      </c>
      <c r="F18" s="8"/>
      <c r="G18" s="10">
        <f t="shared" si="0"/>
        <v>1053197</v>
      </c>
      <c r="H18" s="10">
        <f t="shared" si="0"/>
        <v>1021035</v>
      </c>
      <c r="I18" s="10">
        <f t="shared" si="0"/>
        <v>1021035</v>
      </c>
    </row>
    <row r="19" spans="1:9" ht="47.25" x14ac:dyDescent="0.2">
      <c r="A19" s="8" t="s">
        <v>0</v>
      </c>
      <c r="B19" s="9" t="s">
        <v>26</v>
      </c>
      <c r="C19" s="8" t="s">
        <v>17</v>
      </c>
      <c r="D19" s="8" t="s">
        <v>21</v>
      </c>
      <c r="E19" s="8" t="s">
        <v>25</v>
      </c>
      <c r="F19" s="8"/>
      <c r="G19" s="10">
        <f t="shared" si="0"/>
        <v>1053197</v>
      </c>
      <c r="H19" s="10">
        <f t="shared" si="0"/>
        <v>1021035</v>
      </c>
      <c r="I19" s="10">
        <f t="shared" si="0"/>
        <v>1021035</v>
      </c>
    </row>
    <row r="20" spans="1:9" ht="94.5" x14ac:dyDescent="0.2">
      <c r="A20" s="8" t="s">
        <v>16</v>
      </c>
      <c r="B20" s="9" t="s">
        <v>28</v>
      </c>
      <c r="C20" s="8" t="s">
        <v>17</v>
      </c>
      <c r="D20" s="8" t="s">
        <v>21</v>
      </c>
      <c r="E20" s="8" t="s">
        <v>27</v>
      </c>
      <c r="F20" s="8"/>
      <c r="G20" s="10">
        <f t="shared" si="0"/>
        <v>1053197</v>
      </c>
      <c r="H20" s="10">
        <f t="shared" si="0"/>
        <v>1021035</v>
      </c>
      <c r="I20" s="10">
        <f t="shared" si="0"/>
        <v>1021035</v>
      </c>
    </row>
    <row r="21" spans="1:9" ht="110.25" x14ac:dyDescent="0.2">
      <c r="A21" s="8" t="s">
        <v>6</v>
      </c>
      <c r="B21" s="9" t="s">
        <v>30</v>
      </c>
      <c r="C21" s="8" t="s">
        <v>17</v>
      </c>
      <c r="D21" s="8" t="s">
        <v>21</v>
      </c>
      <c r="E21" s="8" t="s">
        <v>27</v>
      </c>
      <c r="F21" s="8" t="s">
        <v>29</v>
      </c>
      <c r="G21" s="10">
        <v>1053197</v>
      </c>
      <c r="H21" s="10">
        <v>1021035</v>
      </c>
      <c r="I21" s="10">
        <v>1021035</v>
      </c>
    </row>
    <row r="22" spans="1:9" ht="47.25" x14ac:dyDescent="0.2">
      <c r="A22" s="8" t="s">
        <v>7</v>
      </c>
      <c r="B22" s="9" t="s">
        <v>32</v>
      </c>
      <c r="C22" s="8" t="s">
        <v>17</v>
      </c>
      <c r="D22" s="8" t="s">
        <v>21</v>
      </c>
      <c r="E22" s="8" t="s">
        <v>27</v>
      </c>
      <c r="F22" s="8" t="s">
        <v>31</v>
      </c>
      <c r="G22" s="10">
        <f t="shared" ref="G22:I23" si="1">G21</f>
        <v>1053197</v>
      </c>
      <c r="H22" s="10">
        <f t="shared" si="1"/>
        <v>1021035</v>
      </c>
      <c r="I22" s="10">
        <f t="shared" si="1"/>
        <v>1021035</v>
      </c>
    </row>
    <row r="23" spans="1:9" ht="47.25" x14ac:dyDescent="0.2">
      <c r="A23" s="11" t="s">
        <v>8</v>
      </c>
      <c r="B23" s="12" t="s">
        <v>32</v>
      </c>
      <c r="C23" s="11" t="s">
        <v>17</v>
      </c>
      <c r="D23" s="11" t="s">
        <v>21</v>
      </c>
      <c r="E23" s="11" t="s">
        <v>27</v>
      </c>
      <c r="F23" s="11" t="s">
        <v>31</v>
      </c>
      <c r="G23" s="13">
        <f>G22</f>
        <v>1053197</v>
      </c>
      <c r="H23" s="13">
        <f t="shared" si="1"/>
        <v>1021035</v>
      </c>
      <c r="I23" s="13">
        <f t="shared" si="1"/>
        <v>1021035</v>
      </c>
    </row>
    <row r="24" spans="1:9" ht="94.5" x14ac:dyDescent="0.2">
      <c r="A24" s="8" t="s">
        <v>9</v>
      </c>
      <c r="B24" s="9" t="s">
        <v>34</v>
      </c>
      <c r="C24" s="8" t="s">
        <v>17</v>
      </c>
      <c r="D24" s="8" t="s">
        <v>33</v>
      </c>
      <c r="E24" s="8"/>
      <c r="F24" s="8"/>
      <c r="G24" s="10">
        <f>G26</f>
        <v>5714214.96</v>
      </c>
      <c r="H24" s="10">
        <f>H25</f>
        <v>5046869.5599999996</v>
      </c>
      <c r="I24" s="10">
        <f t="shared" ref="G24:I25" si="2">I25</f>
        <v>4758181.5599999996</v>
      </c>
    </row>
    <row r="25" spans="1:9" ht="31.5" x14ac:dyDescent="0.2">
      <c r="A25" s="8" t="s">
        <v>35</v>
      </c>
      <c r="B25" s="9" t="s">
        <v>24</v>
      </c>
      <c r="C25" s="8" t="s">
        <v>17</v>
      </c>
      <c r="D25" s="8" t="s">
        <v>33</v>
      </c>
      <c r="E25" s="8" t="s">
        <v>23</v>
      </c>
      <c r="F25" s="8"/>
      <c r="G25" s="10">
        <f>G24</f>
        <v>5714214.96</v>
      </c>
      <c r="H25" s="10">
        <f>H27+H37</f>
        <v>5046869.5599999996</v>
      </c>
      <c r="I25" s="10">
        <f t="shared" si="2"/>
        <v>4758181.5599999996</v>
      </c>
    </row>
    <row r="26" spans="1:9" ht="47.25" x14ac:dyDescent="0.2">
      <c r="A26" s="8" t="s">
        <v>36</v>
      </c>
      <c r="B26" s="9" t="s">
        <v>26</v>
      </c>
      <c r="C26" s="8" t="s">
        <v>17</v>
      </c>
      <c r="D26" s="8" t="s">
        <v>33</v>
      </c>
      <c r="E26" s="8" t="s">
        <v>25</v>
      </c>
      <c r="F26" s="8"/>
      <c r="G26" s="10">
        <f>G27+G37+G41</f>
        <v>5714214.96</v>
      </c>
      <c r="H26" s="10">
        <f>H27+H37</f>
        <v>5046869.5599999996</v>
      </c>
      <c r="I26" s="10">
        <f>I27+I37</f>
        <v>4758181.5599999996</v>
      </c>
    </row>
    <row r="27" spans="1:9" ht="110.25" x14ac:dyDescent="0.2">
      <c r="A27" s="8" t="s">
        <v>39</v>
      </c>
      <c r="B27" s="9" t="s">
        <v>38</v>
      </c>
      <c r="C27" s="8" t="s">
        <v>17</v>
      </c>
      <c r="D27" s="8" t="s">
        <v>33</v>
      </c>
      <c r="E27" s="8" t="s">
        <v>37</v>
      </c>
      <c r="F27" s="8"/>
      <c r="G27" s="10">
        <f>G28+G31+G34</f>
        <v>5700206.96</v>
      </c>
      <c r="H27" s="10">
        <f>H28+H31+H34</f>
        <v>5043576.5599999996</v>
      </c>
      <c r="I27" s="10">
        <f>I28+I31+I34</f>
        <v>4754888.5599999996</v>
      </c>
    </row>
    <row r="28" spans="1:9" ht="110.25" x14ac:dyDescent="0.2">
      <c r="A28" s="8" t="s">
        <v>40</v>
      </c>
      <c r="B28" s="9" t="s">
        <v>30</v>
      </c>
      <c r="C28" s="8" t="s">
        <v>17</v>
      </c>
      <c r="D28" s="8" t="s">
        <v>33</v>
      </c>
      <c r="E28" s="8" t="s">
        <v>37</v>
      </c>
      <c r="F28" s="8" t="s">
        <v>29</v>
      </c>
      <c r="G28" s="10">
        <f>G29</f>
        <v>5212681</v>
      </c>
      <c r="H28" s="10">
        <v>4676403</v>
      </c>
      <c r="I28" s="10">
        <v>4388068</v>
      </c>
    </row>
    <row r="29" spans="1:9" ht="47.25" x14ac:dyDescent="0.2">
      <c r="A29" s="8" t="s">
        <v>41</v>
      </c>
      <c r="B29" s="9" t="s">
        <v>32</v>
      </c>
      <c r="C29" s="8" t="s">
        <v>17</v>
      </c>
      <c r="D29" s="8" t="s">
        <v>33</v>
      </c>
      <c r="E29" s="8" t="s">
        <v>37</v>
      </c>
      <c r="F29" s="8" t="s">
        <v>31</v>
      </c>
      <c r="G29" s="10">
        <f>G30</f>
        <v>5212681</v>
      </c>
      <c r="H29" s="10">
        <f>H28</f>
        <v>4676403</v>
      </c>
      <c r="I29" s="10">
        <f>I28</f>
        <v>4388068</v>
      </c>
    </row>
    <row r="30" spans="1:9" ht="47.25" x14ac:dyDescent="0.2">
      <c r="A30" s="11" t="s">
        <v>42</v>
      </c>
      <c r="B30" s="12" t="s">
        <v>32</v>
      </c>
      <c r="C30" s="11" t="s">
        <v>17</v>
      </c>
      <c r="D30" s="11" t="s">
        <v>33</v>
      </c>
      <c r="E30" s="11" t="s">
        <v>37</v>
      </c>
      <c r="F30" s="11" t="s">
        <v>31</v>
      </c>
      <c r="G30" s="13">
        <v>5212681</v>
      </c>
      <c r="H30" s="13">
        <f>H29</f>
        <v>4676403</v>
      </c>
      <c r="I30" s="13">
        <f>I29</f>
        <v>4388068</v>
      </c>
    </row>
    <row r="31" spans="1:9" ht="47.25" x14ac:dyDescent="0.2">
      <c r="A31" s="8" t="s">
        <v>45</v>
      </c>
      <c r="B31" s="9" t="s">
        <v>44</v>
      </c>
      <c r="C31" s="8" t="s">
        <v>17</v>
      </c>
      <c r="D31" s="8" t="s">
        <v>33</v>
      </c>
      <c r="E31" s="8" t="s">
        <v>37</v>
      </c>
      <c r="F31" s="8" t="s">
        <v>43</v>
      </c>
      <c r="G31" s="10">
        <f>G32</f>
        <v>482979.96</v>
      </c>
      <c r="H31" s="10">
        <f>H32</f>
        <v>363173.56</v>
      </c>
      <c r="I31" s="10">
        <f>I32</f>
        <v>362820.56</v>
      </c>
    </row>
    <row r="32" spans="1:9" ht="47.25" x14ac:dyDescent="0.2">
      <c r="A32" s="8" t="s">
        <v>48</v>
      </c>
      <c r="B32" s="9" t="s">
        <v>47</v>
      </c>
      <c r="C32" s="8" t="s">
        <v>17</v>
      </c>
      <c r="D32" s="8" t="s">
        <v>33</v>
      </c>
      <c r="E32" s="8" t="s">
        <v>37</v>
      </c>
      <c r="F32" s="8" t="s">
        <v>46</v>
      </c>
      <c r="G32" s="10">
        <f>G33</f>
        <v>482979.96</v>
      </c>
      <c r="H32" s="10">
        <f>H33</f>
        <v>363173.56</v>
      </c>
      <c r="I32" s="10">
        <f>I33</f>
        <v>362820.56</v>
      </c>
    </row>
    <row r="33" spans="1:9" ht="47.25" x14ac:dyDescent="0.2">
      <c r="A33" s="11" t="s">
        <v>49</v>
      </c>
      <c r="B33" s="12" t="s">
        <v>47</v>
      </c>
      <c r="C33" s="11" t="s">
        <v>17</v>
      </c>
      <c r="D33" s="11" t="s">
        <v>33</v>
      </c>
      <c r="E33" s="11" t="s">
        <v>37</v>
      </c>
      <c r="F33" s="11" t="s">
        <v>46</v>
      </c>
      <c r="G33" s="13">
        <v>482979.96</v>
      </c>
      <c r="H33" s="13">
        <v>363173.56</v>
      </c>
      <c r="I33" s="13">
        <v>362820.56</v>
      </c>
    </row>
    <row r="34" spans="1:9" ht="15.75" x14ac:dyDescent="0.2">
      <c r="A34" s="8" t="s">
        <v>52</v>
      </c>
      <c r="B34" s="9" t="s">
        <v>51</v>
      </c>
      <c r="C34" s="8" t="s">
        <v>17</v>
      </c>
      <c r="D34" s="8" t="s">
        <v>33</v>
      </c>
      <c r="E34" s="8" t="s">
        <v>37</v>
      </c>
      <c r="F34" s="8" t="s">
        <v>50</v>
      </c>
      <c r="G34" s="10">
        <f t="shared" ref="G34:I35" si="3">G35</f>
        <v>4546</v>
      </c>
      <c r="H34" s="10">
        <f t="shared" si="3"/>
        <v>4000</v>
      </c>
      <c r="I34" s="10">
        <f t="shared" si="3"/>
        <v>4000</v>
      </c>
    </row>
    <row r="35" spans="1:9" ht="31.5" x14ac:dyDescent="0.2">
      <c r="A35" s="8" t="s">
        <v>55</v>
      </c>
      <c r="B35" s="9" t="s">
        <v>54</v>
      </c>
      <c r="C35" s="8" t="s">
        <v>17</v>
      </c>
      <c r="D35" s="8" t="s">
        <v>33</v>
      </c>
      <c r="E35" s="8" t="s">
        <v>37</v>
      </c>
      <c r="F35" s="8" t="s">
        <v>53</v>
      </c>
      <c r="G35" s="10">
        <f t="shared" si="3"/>
        <v>4546</v>
      </c>
      <c r="H35" s="10">
        <f t="shared" si="3"/>
        <v>4000</v>
      </c>
      <c r="I35" s="10">
        <f t="shared" si="3"/>
        <v>4000</v>
      </c>
    </row>
    <row r="36" spans="1:9" ht="31.5" x14ac:dyDescent="0.2">
      <c r="A36" s="11" t="s">
        <v>56</v>
      </c>
      <c r="B36" s="12" t="s">
        <v>54</v>
      </c>
      <c r="C36" s="11" t="s">
        <v>17</v>
      </c>
      <c r="D36" s="11" t="s">
        <v>33</v>
      </c>
      <c r="E36" s="11" t="s">
        <v>37</v>
      </c>
      <c r="F36" s="11" t="s">
        <v>53</v>
      </c>
      <c r="G36" s="13">
        <v>4546</v>
      </c>
      <c r="H36" s="13">
        <v>4000</v>
      </c>
      <c r="I36" s="13">
        <v>4000</v>
      </c>
    </row>
    <row r="37" spans="1:9" ht="157.5" x14ac:dyDescent="0.2">
      <c r="A37" s="8" t="s">
        <v>59</v>
      </c>
      <c r="B37" s="14" t="s">
        <v>58</v>
      </c>
      <c r="C37" s="8" t="s">
        <v>17</v>
      </c>
      <c r="D37" s="8" t="s">
        <v>33</v>
      </c>
      <c r="E37" s="8" t="s">
        <v>57</v>
      </c>
      <c r="F37" s="8"/>
      <c r="G37" s="10">
        <f t="shared" ref="G37:I39" si="4">G38</f>
        <v>3293</v>
      </c>
      <c r="H37" s="10">
        <f t="shared" si="4"/>
        <v>3293</v>
      </c>
      <c r="I37" s="10">
        <f t="shared" si="4"/>
        <v>3293</v>
      </c>
    </row>
    <row r="38" spans="1:9" ht="47.25" x14ac:dyDescent="0.2">
      <c r="A38" s="8" t="s">
        <v>60</v>
      </c>
      <c r="B38" s="9" t="s">
        <v>44</v>
      </c>
      <c r="C38" s="8" t="s">
        <v>17</v>
      </c>
      <c r="D38" s="8" t="s">
        <v>33</v>
      </c>
      <c r="E38" s="8" t="s">
        <v>57</v>
      </c>
      <c r="F38" s="8" t="s">
        <v>43</v>
      </c>
      <c r="G38" s="10">
        <f t="shared" si="4"/>
        <v>3293</v>
      </c>
      <c r="H38" s="10">
        <f t="shared" si="4"/>
        <v>3293</v>
      </c>
      <c r="I38" s="10">
        <f t="shared" si="4"/>
        <v>3293</v>
      </c>
    </row>
    <row r="39" spans="1:9" ht="47.25" x14ac:dyDescent="0.2">
      <c r="A39" s="8" t="s">
        <v>61</v>
      </c>
      <c r="B39" s="9" t="s">
        <v>47</v>
      </c>
      <c r="C39" s="8" t="s">
        <v>17</v>
      </c>
      <c r="D39" s="8" t="s">
        <v>33</v>
      </c>
      <c r="E39" s="8" t="s">
        <v>57</v>
      </c>
      <c r="F39" s="8" t="s">
        <v>46</v>
      </c>
      <c r="G39" s="10">
        <f t="shared" si="4"/>
        <v>3293</v>
      </c>
      <c r="H39" s="10">
        <f t="shared" si="4"/>
        <v>3293</v>
      </c>
      <c r="I39" s="10">
        <f t="shared" si="4"/>
        <v>3293</v>
      </c>
    </row>
    <row r="40" spans="1:9" ht="47.25" x14ac:dyDescent="0.2">
      <c r="A40" s="11" t="s">
        <v>62</v>
      </c>
      <c r="B40" s="12" t="s">
        <v>47</v>
      </c>
      <c r="C40" s="11" t="s">
        <v>17</v>
      </c>
      <c r="D40" s="11" t="s">
        <v>33</v>
      </c>
      <c r="E40" s="11" t="s">
        <v>57</v>
      </c>
      <c r="F40" s="11" t="s">
        <v>46</v>
      </c>
      <c r="G40" s="13">
        <v>3293</v>
      </c>
      <c r="H40" s="13">
        <v>3293</v>
      </c>
      <c r="I40" s="13">
        <v>3293</v>
      </c>
    </row>
    <row r="41" spans="1:9" ht="78.75" x14ac:dyDescent="0.2">
      <c r="A41" s="19" t="s">
        <v>65</v>
      </c>
      <c r="B41" s="20" t="s">
        <v>244</v>
      </c>
      <c r="C41" s="19" t="s">
        <v>17</v>
      </c>
      <c r="D41" s="19" t="s">
        <v>33</v>
      </c>
      <c r="E41" s="19" t="s">
        <v>245</v>
      </c>
      <c r="F41" s="19"/>
      <c r="G41" s="21">
        <v>10715</v>
      </c>
      <c r="H41" s="21"/>
      <c r="I41" s="21"/>
    </row>
    <row r="42" spans="1:9" ht="47.25" x14ac:dyDescent="0.2">
      <c r="A42" s="19" t="s">
        <v>66</v>
      </c>
      <c r="B42" s="20" t="s">
        <v>44</v>
      </c>
      <c r="C42" s="19" t="s">
        <v>17</v>
      </c>
      <c r="D42" s="19" t="s">
        <v>33</v>
      </c>
      <c r="E42" s="19" t="s">
        <v>245</v>
      </c>
      <c r="F42" s="19" t="s">
        <v>43</v>
      </c>
      <c r="G42" s="21">
        <v>10715</v>
      </c>
      <c r="H42" s="21"/>
      <c r="I42" s="21"/>
    </row>
    <row r="43" spans="1:9" ht="47.25" x14ac:dyDescent="0.2">
      <c r="A43" s="19" t="s">
        <v>67</v>
      </c>
      <c r="B43" s="20" t="s">
        <v>47</v>
      </c>
      <c r="C43" s="19" t="s">
        <v>17</v>
      </c>
      <c r="D43" s="19" t="s">
        <v>33</v>
      </c>
      <c r="E43" s="19" t="s">
        <v>245</v>
      </c>
      <c r="F43" s="19" t="s">
        <v>46</v>
      </c>
      <c r="G43" s="21">
        <v>10715</v>
      </c>
      <c r="H43" s="21"/>
      <c r="I43" s="21"/>
    </row>
    <row r="44" spans="1:9" ht="15.75" x14ac:dyDescent="0.2">
      <c r="A44" s="8" t="s">
        <v>70</v>
      </c>
      <c r="B44" s="9" t="s">
        <v>64</v>
      </c>
      <c r="C44" s="8" t="s">
        <v>17</v>
      </c>
      <c r="D44" s="8" t="s">
        <v>63</v>
      </c>
      <c r="E44" s="8"/>
      <c r="F44" s="8"/>
      <c r="G44" s="10">
        <f>G45</f>
        <v>224.63</v>
      </c>
      <c r="H44" s="10">
        <v>12500</v>
      </c>
      <c r="I44" s="10">
        <v>12500</v>
      </c>
    </row>
    <row r="45" spans="1:9" ht="31.5" x14ac:dyDescent="0.2">
      <c r="A45" s="8" t="s">
        <v>71</v>
      </c>
      <c r="B45" s="9" t="s">
        <v>24</v>
      </c>
      <c r="C45" s="8" t="s">
        <v>17</v>
      </c>
      <c r="D45" s="8" t="s">
        <v>63</v>
      </c>
      <c r="E45" s="8" t="s">
        <v>23</v>
      </c>
      <c r="F45" s="8"/>
      <c r="G45" s="10">
        <f>G46</f>
        <v>224.63</v>
      </c>
      <c r="H45" s="10">
        <v>12500</v>
      </c>
      <c r="I45" s="10">
        <v>12500</v>
      </c>
    </row>
    <row r="46" spans="1:9" ht="47.25" x14ac:dyDescent="0.2">
      <c r="A46" s="8" t="s">
        <v>74</v>
      </c>
      <c r="B46" s="9" t="s">
        <v>26</v>
      </c>
      <c r="C46" s="8" t="s">
        <v>17</v>
      </c>
      <c r="D46" s="8" t="s">
        <v>63</v>
      </c>
      <c r="E46" s="8" t="s">
        <v>25</v>
      </c>
      <c r="F46" s="8"/>
      <c r="G46" s="10">
        <f>G47</f>
        <v>224.63</v>
      </c>
      <c r="H46" s="10">
        <v>12500</v>
      </c>
      <c r="I46" s="10">
        <v>12500</v>
      </c>
    </row>
    <row r="47" spans="1:9" ht="63" x14ac:dyDescent="0.2">
      <c r="A47" s="8" t="s">
        <v>75</v>
      </c>
      <c r="B47" s="9" t="s">
        <v>69</v>
      </c>
      <c r="C47" s="8" t="s">
        <v>17</v>
      </c>
      <c r="D47" s="8" t="s">
        <v>63</v>
      </c>
      <c r="E47" s="8" t="s">
        <v>68</v>
      </c>
      <c r="F47" s="8"/>
      <c r="G47" s="10">
        <v>224.63</v>
      </c>
      <c r="H47" s="10">
        <v>12500</v>
      </c>
      <c r="I47" s="10">
        <v>12500</v>
      </c>
    </row>
    <row r="48" spans="1:9" ht="15.75" x14ac:dyDescent="0.2">
      <c r="A48" s="8" t="s">
        <v>78</v>
      </c>
      <c r="B48" s="9" t="s">
        <v>51</v>
      </c>
      <c r="C48" s="8" t="s">
        <v>17</v>
      </c>
      <c r="D48" s="8" t="s">
        <v>63</v>
      </c>
      <c r="E48" s="8" t="s">
        <v>68</v>
      </c>
      <c r="F48" s="8" t="s">
        <v>50</v>
      </c>
      <c r="G48" s="10">
        <v>224.63</v>
      </c>
      <c r="H48" s="10">
        <v>12500</v>
      </c>
      <c r="I48" s="10">
        <v>12500</v>
      </c>
    </row>
    <row r="49" spans="1:9" ht="15.75" x14ac:dyDescent="0.2">
      <c r="A49" s="8" t="s">
        <v>79</v>
      </c>
      <c r="B49" s="9" t="s">
        <v>73</v>
      </c>
      <c r="C49" s="8" t="s">
        <v>17</v>
      </c>
      <c r="D49" s="8" t="s">
        <v>63</v>
      </c>
      <c r="E49" s="8" t="s">
        <v>68</v>
      </c>
      <c r="F49" s="8" t="s">
        <v>72</v>
      </c>
      <c r="G49" s="10">
        <v>224.63</v>
      </c>
      <c r="H49" s="10">
        <v>12500</v>
      </c>
      <c r="I49" s="10">
        <v>12500</v>
      </c>
    </row>
    <row r="50" spans="1:9" ht="15.75" x14ac:dyDescent="0.2">
      <c r="A50" s="11" t="s">
        <v>80</v>
      </c>
      <c r="B50" s="12" t="s">
        <v>73</v>
      </c>
      <c r="C50" s="11" t="s">
        <v>17</v>
      </c>
      <c r="D50" s="11" t="s">
        <v>63</v>
      </c>
      <c r="E50" s="11" t="s">
        <v>68</v>
      </c>
      <c r="F50" s="11" t="s">
        <v>72</v>
      </c>
      <c r="G50" s="13">
        <v>224.63</v>
      </c>
      <c r="H50" s="13">
        <v>12500</v>
      </c>
      <c r="I50" s="13">
        <v>12500</v>
      </c>
    </row>
    <row r="51" spans="1:9" ht="15.75" x14ac:dyDescent="0.2">
      <c r="A51" s="8" t="s">
        <v>83</v>
      </c>
      <c r="B51" s="9" t="s">
        <v>77</v>
      </c>
      <c r="C51" s="8" t="s">
        <v>17</v>
      </c>
      <c r="D51" s="8" t="s">
        <v>76</v>
      </c>
      <c r="E51" s="8"/>
      <c r="F51" s="8"/>
      <c r="G51" s="10">
        <f>G52+G61</f>
        <v>130837.37</v>
      </c>
      <c r="H51" s="10">
        <f>H52</f>
        <v>98562</v>
      </c>
      <c r="I51" s="10">
        <f>I52</f>
        <v>98562</v>
      </c>
    </row>
    <row r="52" spans="1:9" ht="31.5" x14ac:dyDescent="0.2">
      <c r="A52" s="8" t="s">
        <v>86</v>
      </c>
      <c r="B52" s="9" t="s">
        <v>24</v>
      </c>
      <c r="C52" s="8" t="s">
        <v>17</v>
      </c>
      <c r="D52" s="8" t="s">
        <v>76</v>
      </c>
      <c r="E52" s="8" t="s">
        <v>23</v>
      </c>
      <c r="F52" s="8"/>
      <c r="G52" s="10">
        <f>G53</f>
        <v>110837.37</v>
      </c>
      <c r="H52" s="10">
        <v>98562</v>
      </c>
      <c r="I52" s="10">
        <v>98562</v>
      </c>
    </row>
    <row r="53" spans="1:9" ht="47.25" x14ac:dyDescent="0.2">
      <c r="A53" s="8" t="s">
        <v>89</v>
      </c>
      <c r="B53" s="9" t="s">
        <v>26</v>
      </c>
      <c r="C53" s="8" t="s">
        <v>17</v>
      </c>
      <c r="D53" s="8" t="s">
        <v>76</v>
      </c>
      <c r="E53" s="8" t="s">
        <v>25</v>
      </c>
      <c r="F53" s="8"/>
      <c r="G53" s="10">
        <f>G54+G57</f>
        <v>110837.37</v>
      </c>
      <c r="H53" s="10">
        <f>H52</f>
        <v>98562</v>
      </c>
      <c r="I53" s="10">
        <f>I52</f>
        <v>98562</v>
      </c>
    </row>
    <row r="54" spans="1:9" ht="63" x14ac:dyDescent="0.2">
      <c r="A54" s="8" t="s">
        <v>90</v>
      </c>
      <c r="B54" s="9" t="s">
        <v>69</v>
      </c>
      <c r="C54" s="8" t="s">
        <v>17</v>
      </c>
      <c r="D54" s="8" t="s">
        <v>76</v>
      </c>
      <c r="E54" s="8" t="s">
        <v>68</v>
      </c>
      <c r="F54" s="8"/>
      <c r="G54" s="10">
        <v>12275.37</v>
      </c>
      <c r="H54" s="10"/>
      <c r="I54" s="10"/>
    </row>
    <row r="55" spans="1:9" ht="31.5" x14ac:dyDescent="0.2">
      <c r="A55" s="8" t="s">
        <v>93</v>
      </c>
      <c r="B55" s="9" t="s">
        <v>165</v>
      </c>
      <c r="C55" s="8" t="s">
        <v>17</v>
      </c>
      <c r="D55" s="8" t="s">
        <v>76</v>
      </c>
      <c r="E55" s="8" t="s">
        <v>68</v>
      </c>
      <c r="F55" s="8" t="s">
        <v>164</v>
      </c>
      <c r="G55" s="10">
        <v>12275.37</v>
      </c>
      <c r="H55" s="10"/>
      <c r="I55" s="10"/>
    </row>
    <row r="56" spans="1:9" ht="47.25" x14ac:dyDescent="0.2">
      <c r="A56" s="8" t="s">
        <v>96</v>
      </c>
      <c r="B56" s="9" t="s">
        <v>197</v>
      </c>
      <c r="C56" s="8" t="s">
        <v>17</v>
      </c>
      <c r="D56" s="8" t="s">
        <v>76</v>
      </c>
      <c r="E56" s="8" t="s">
        <v>68</v>
      </c>
      <c r="F56" s="8" t="s">
        <v>198</v>
      </c>
      <c r="G56" s="10">
        <v>12275.37</v>
      </c>
      <c r="H56" s="10"/>
      <c r="I56" s="10"/>
    </row>
    <row r="57" spans="1:9" ht="63" x14ac:dyDescent="0.2">
      <c r="A57" s="8" t="s">
        <v>97</v>
      </c>
      <c r="B57" s="9" t="s">
        <v>69</v>
      </c>
      <c r="C57" s="8" t="s">
        <v>17</v>
      </c>
      <c r="D57" s="8" t="s">
        <v>76</v>
      </c>
      <c r="E57" s="8" t="s">
        <v>81</v>
      </c>
      <c r="F57" s="8"/>
      <c r="G57" s="10">
        <f>G58</f>
        <v>98562</v>
      </c>
      <c r="H57" s="10">
        <f>H53</f>
        <v>98562</v>
      </c>
      <c r="I57" s="10">
        <f>I53</f>
        <v>98562</v>
      </c>
    </row>
    <row r="58" spans="1:9" ht="15.75" x14ac:dyDescent="0.2">
      <c r="A58" s="8" t="s">
        <v>98</v>
      </c>
      <c r="B58" s="9" t="s">
        <v>85</v>
      </c>
      <c r="C58" s="8" t="s">
        <v>17</v>
      </c>
      <c r="D58" s="8" t="s">
        <v>76</v>
      </c>
      <c r="E58" s="8" t="s">
        <v>81</v>
      </c>
      <c r="F58" s="8" t="s">
        <v>84</v>
      </c>
      <c r="G58" s="10">
        <f>G59</f>
        <v>98562</v>
      </c>
      <c r="H58" s="10">
        <f t="shared" ref="H58:I60" si="5">H57</f>
        <v>98562</v>
      </c>
      <c r="I58" s="10">
        <f t="shared" si="5"/>
        <v>98562</v>
      </c>
    </row>
    <row r="59" spans="1:9" ht="15.75" x14ac:dyDescent="0.2">
      <c r="A59" s="8" t="s">
        <v>100</v>
      </c>
      <c r="B59" s="9" t="s">
        <v>88</v>
      </c>
      <c r="C59" s="8" t="s">
        <v>17</v>
      </c>
      <c r="D59" s="8" t="s">
        <v>76</v>
      </c>
      <c r="E59" s="8" t="s">
        <v>81</v>
      </c>
      <c r="F59" s="8" t="s">
        <v>87</v>
      </c>
      <c r="G59" s="10">
        <f>G60</f>
        <v>98562</v>
      </c>
      <c r="H59" s="10">
        <f t="shared" si="5"/>
        <v>98562</v>
      </c>
      <c r="I59" s="10">
        <f t="shared" si="5"/>
        <v>98562</v>
      </c>
    </row>
    <row r="60" spans="1:9" ht="15.75" x14ac:dyDescent="0.2">
      <c r="A60" s="11" t="s">
        <v>101</v>
      </c>
      <c r="B60" s="12" t="s">
        <v>88</v>
      </c>
      <c r="C60" s="11" t="s">
        <v>17</v>
      </c>
      <c r="D60" s="11" t="s">
        <v>76</v>
      </c>
      <c r="E60" s="11" t="s">
        <v>81</v>
      </c>
      <c r="F60" s="11" t="s">
        <v>87</v>
      </c>
      <c r="G60" s="13">
        <v>98562</v>
      </c>
      <c r="H60" s="13">
        <f t="shared" si="5"/>
        <v>98562</v>
      </c>
      <c r="I60" s="13">
        <f t="shared" si="5"/>
        <v>98562</v>
      </c>
    </row>
    <row r="61" spans="1:9" ht="63" x14ac:dyDescent="0.2">
      <c r="A61" s="19" t="s">
        <v>102</v>
      </c>
      <c r="B61" s="20" t="s">
        <v>199</v>
      </c>
      <c r="C61" s="19" t="s">
        <v>17</v>
      </c>
      <c r="D61" s="19" t="s">
        <v>76</v>
      </c>
      <c r="E61" s="19" t="s">
        <v>200</v>
      </c>
      <c r="F61" s="19"/>
      <c r="G61" s="21">
        <v>20000</v>
      </c>
      <c r="H61" s="21"/>
      <c r="I61" s="21"/>
    </row>
    <row r="62" spans="1:9" ht="31.5" x14ac:dyDescent="0.2">
      <c r="A62" s="19" t="s">
        <v>103</v>
      </c>
      <c r="B62" s="20" t="s">
        <v>165</v>
      </c>
      <c r="C62" s="19" t="s">
        <v>17</v>
      </c>
      <c r="D62" s="19" t="s">
        <v>76</v>
      </c>
      <c r="E62" s="19" t="s">
        <v>200</v>
      </c>
      <c r="F62" s="19" t="s">
        <v>164</v>
      </c>
      <c r="G62" s="21">
        <v>20000</v>
      </c>
      <c r="H62" s="21"/>
      <c r="I62" s="21"/>
    </row>
    <row r="63" spans="1:9" ht="47.25" x14ac:dyDescent="0.2">
      <c r="A63" s="19" t="s">
        <v>104</v>
      </c>
      <c r="B63" s="20" t="s">
        <v>197</v>
      </c>
      <c r="C63" s="19" t="s">
        <v>17</v>
      </c>
      <c r="D63" s="19" t="s">
        <v>76</v>
      </c>
      <c r="E63" s="19" t="s">
        <v>200</v>
      </c>
      <c r="F63" s="19" t="s">
        <v>198</v>
      </c>
      <c r="G63" s="21">
        <v>20000</v>
      </c>
      <c r="H63" s="21"/>
      <c r="I63" s="21"/>
    </row>
    <row r="64" spans="1:9" ht="15.75" x14ac:dyDescent="0.2">
      <c r="A64" s="8" t="s">
        <v>105</v>
      </c>
      <c r="B64" s="9" t="s">
        <v>92</v>
      </c>
      <c r="C64" s="8" t="s">
        <v>17</v>
      </c>
      <c r="D64" s="8" t="s">
        <v>91</v>
      </c>
      <c r="E64" s="8"/>
      <c r="F64" s="8"/>
      <c r="G64" s="10">
        <f t="shared" ref="G64:I67" si="6">G65</f>
        <v>108271</v>
      </c>
      <c r="H64" s="10">
        <f t="shared" si="6"/>
        <v>113008</v>
      </c>
      <c r="I64" s="10">
        <f t="shared" si="6"/>
        <v>117161</v>
      </c>
    </row>
    <row r="65" spans="1:9" ht="31.5" x14ac:dyDescent="0.2">
      <c r="A65" s="8" t="s">
        <v>106</v>
      </c>
      <c r="B65" s="9" t="s">
        <v>95</v>
      </c>
      <c r="C65" s="8" t="s">
        <v>17</v>
      </c>
      <c r="D65" s="8" t="s">
        <v>94</v>
      </c>
      <c r="E65" s="8"/>
      <c r="F65" s="8"/>
      <c r="G65" s="10">
        <f t="shared" si="6"/>
        <v>108271</v>
      </c>
      <c r="H65" s="10">
        <f t="shared" si="6"/>
        <v>113008</v>
      </c>
      <c r="I65" s="10">
        <f t="shared" si="6"/>
        <v>117161</v>
      </c>
    </row>
    <row r="66" spans="1:9" ht="31.5" x14ac:dyDescent="0.2">
      <c r="A66" s="8" t="s">
        <v>220</v>
      </c>
      <c r="B66" s="9" t="s">
        <v>24</v>
      </c>
      <c r="C66" s="8" t="s">
        <v>17</v>
      </c>
      <c r="D66" s="8" t="s">
        <v>94</v>
      </c>
      <c r="E66" s="8" t="s">
        <v>23</v>
      </c>
      <c r="F66" s="8"/>
      <c r="G66" s="10">
        <f t="shared" si="6"/>
        <v>108271</v>
      </c>
      <c r="H66" s="10">
        <f t="shared" si="6"/>
        <v>113008</v>
      </c>
      <c r="I66" s="10">
        <f t="shared" si="6"/>
        <v>117161</v>
      </c>
    </row>
    <row r="67" spans="1:9" ht="47.25" x14ac:dyDescent="0.2">
      <c r="A67" s="8" t="s">
        <v>221</v>
      </c>
      <c r="B67" s="9" t="s">
        <v>26</v>
      </c>
      <c r="C67" s="8" t="s">
        <v>17</v>
      </c>
      <c r="D67" s="8" t="s">
        <v>94</v>
      </c>
      <c r="E67" s="8" t="s">
        <v>25</v>
      </c>
      <c r="F67" s="8"/>
      <c r="G67" s="10">
        <f t="shared" si="6"/>
        <v>108271</v>
      </c>
      <c r="H67" s="10">
        <f t="shared" si="6"/>
        <v>113008</v>
      </c>
      <c r="I67" s="10">
        <f t="shared" si="6"/>
        <v>117161</v>
      </c>
    </row>
    <row r="68" spans="1:9" ht="78.75" x14ac:dyDescent="0.2">
      <c r="A68" s="8" t="s">
        <v>222</v>
      </c>
      <c r="B68" s="9" t="s">
        <v>195</v>
      </c>
      <c r="C68" s="8" t="s">
        <v>17</v>
      </c>
      <c r="D68" s="8" t="s">
        <v>94</v>
      </c>
      <c r="E68" s="8" t="s">
        <v>99</v>
      </c>
      <c r="F68" s="8"/>
      <c r="G68" s="10">
        <f>G69+G72</f>
        <v>108271</v>
      </c>
      <c r="H68" s="10">
        <f>H69+H72</f>
        <v>113008</v>
      </c>
      <c r="I68" s="10">
        <f>I69+I72</f>
        <v>117161</v>
      </c>
    </row>
    <row r="69" spans="1:9" ht="110.25" x14ac:dyDescent="0.2">
      <c r="A69" s="8" t="s">
        <v>223</v>
      </c>
      <c r="B69" s="9" t="s">
        <v>30</v>
      </c>
      <c r="C69" s="8" t="s">
        <v>17</v>
      </c>
      <c r="D69" s="8" t="s">
        <v>94</v>
      </c>
      <c r="E69" s="8" t="s">
        <v>99</v>
      </c>
      <c r="F69" s="8" t="s">
        <v>29</v>
      </c>
      <c r="G69" s="23">
        <v>81875</v>
      </c>
      <c r="H69" s="10">
        <v>81875</v>
      </c>
      <c r="I69" s="10">
        <f>I70</f>
        <v>81875</v>
      </c>
    </row>
    <row r="70" spans="1:9" ht="47.25" x14ac:dyDescent="0.2">
      <c r="A70" s="8" t="s">
        <v>224</v>
      </c>
      <c r="B70" s="9" t="s">
        <v>32</v>
      </c>
      <c r="C70" s="8" t="s">
        <v>17</v>
      </c>
      <c r="D70" s="8" t="s">
        <v>94</v>
      </c>
      <c r="E70" s="8" t="s">
        <v>99</v>
      </c>
      <c r="F70" s="8" t="s">
        <v>31</v>
      </c>
      <c r="G70" s="10">
        <f>G69</f>
        <v>81875</v>
      </c>
      <c r="H70" s="10">
        <f>H69</f>
        <v>81875</v>
      </c>
      <c r="I70" s="10">
        <f>I71</f>
        <v>81875</v>
      </c>
    </row>
    <row r="71" spans="1:9" ht="47.25" x14ac:dyDescent="0.2">
      <c r="A71" s="11" t="s">
        <v>225</v>
      </c>
      <c r="B71" s="12" t="s">
        <v>32</v>
      </c>
      <c r="C71" s="11" t="s">
        <v>17</v>
      </c>
      <c r="D71" s="11" t="s">
        <v>94</v>
      </c>
      <c r="E71" s="11" t="s">
        <v>99</v>
      </c>
      <c r="F71" s="11" t="s">
        <v>31</v>
      </c>
      <c r="G71" s="13">
        <f>G70</f>
        <v>81875</v>
      </c>
      <c r="H71" s="13">
        <f>H70</f>
        <v>81875</v>
      </c>
      <c r="I71" s="13">
        <v>81875</v>
      </c>
    </row>
    <row r="72" spans="1:9" ht="47.25" x14ac:dyDescent="0.2">
      <c r="A72" s="8" t="s">
        <v>226</v>
      </c>
      <c r="B72" s="9" t="s">
        <v>44</v>
      </c>
      <c r="C72" s="8" t="s">
        <v>17</v>
      </c>
      <c r="D72" s="8" t="s">
        <v>94</v>
      </c>
      <c r="E72" s="8" t="s">
        <v>99</v>
      </c>
      <c r="F72" s="8" t="s">
        <v>43</v>
      </c>
      <c r="G72" s="10">
        <v>26396</v>
      </c>
      <c r="H72" s="10">
        <v>31133</v>
      </c>
      <c r="I72" s="10">
        <v>35286</v>
      </c>
    </row>
    <row r="73" spans="1:9" ht="47.25" x14ac:dyDescent="0.2">
      <c r="A73" s="8" t="s">
        <v>227</v>
      </c>
      <c r="B73" s="9" t="s">
        <v>47</v>
      </c>
      <c r="C73" s="8" t="s">
        <v>17</v>
      </c>
      <c r="D73" s="8" t="s">
        <v>94</v>
      </c>
      <c r="E73" s="8" t="s">
        <v>99</v>
      </c>
      <c r="F73" s="8" t="s">
        <v>46</v>
      </c>
      <c r="G73" s="10">
        <f t="shared" ref="G73:I74" si="7">G72</f>
        <v>26396</v>
      </c>
      <c r="H73" s="10">
        <f t="shared" si="7"/>
        <v>31133</v>
      </c>
      <c r="I73" s="10">
        <f t="shared" si="7"/>
        <v>35286</v>
      </c>
    </row>
    <row r="74" spans="1:9" ht="47.25" x14ac:dyDescent="0.2">
      <c r="A74" s="11" t="s">
        <v>109</v>
      </c>
      <c r="B74" s="12" t="s">
        <v>47</v>
      </c>
      <c r="C74" s="11" t="s">
        <v>17</v>
      </c>
      <c r="D74" s="11" t="s">
        <v>94</v>
      </c>
      <c r="E74" s="11" t="s">
        <v>99</v>
      </c>
      <c r="F74" s="11" t="s">
        <v>46</v>
      </c>
      <c r="G74" s="13">
        <f t="shared" si="7"/>
        <v>26396</v>
      </c>
      <c r="H74" s="13">
        <f t="shared" si="7"/>
        <v>31133</v>
      </c>
      <c r="I74" s="13">
        <f t="shared" si="7"/>
        <v>35286</v>
      </c>
    </row>
    <row r="75" spans="1:9" ht="47.25" x14ac:dyDescent="0.2">
      <c r="A75" s="19" t="s">
        <v>112</v>
      </c>
      <c r="B75" s="20" t="s">
        <v>201</v>
      </c>
      <c r="C75" s="19" t="s">
        <v>17</v>
      </c>
      <c r="D75" s="19" t="s">
        <v>202</v>
      </c>
      <c r="E75" s="19"/>
      <c r="F75" s="19"/>
      <c r="G75" s="21">
        <v>104737</v>
      </c>
      <c r="H75" s="21">
        <v>62842</v>
      </c>
      <c r="I75" s="21">
        <v>69895</v>
      </c>
    </row>
    <row r="76" spans="1:9" ht="63" x14ac:dyDescent="0.2">
      <c r="A76" s="19" t="s">
        <v>114</v>
      </c>
      <c r="B76" s="20" t="s">
        <v>203</v>
      </c>
      <c r="C76" s="19" t="s">
        <v>17</v>
      </c>
      <c r="D76" s="19" t="s">
        <v>204</v>
      </c>
      <c r="E76" s="19"/>
      <c r="F76" s="19"/>
      <c r="G76" s="21">
        <v>104737</v>
      </c>
      <c r="H76" s="21">
        <v>62842</v>
      </c>
      <c r="I76" s="21">
        <v>69895</v>
      </c>
    </row>
    <row r="77" spans="1:9" ht="47.25" x14ac:dyDescent="0.2">
      <c r="A77" s="19" t="s">
        <v>116</v>
      </c>
      <c r="B77" s="20" t="s">
        <v>205</v>
      </c>
      <c r="C77" s="19" t="s">
        <v>17</v>
      </c>
      <c r="D77" s="19" t="s">
        <v>204</v>
      </c>
      <c r="E77" s="19" t="s">
        <v>206</v>
      </c>
      <c r="F77" s="19"/>
      <c r="G77" s="21">
        <f t="shared" ref="G77:I80" si="8">G76</f>
        <v>104737</v>
      </c>
      <c r="H77" s="21">
        <f t="shared" si="8"/>
        <v>62842</v>
      </c>
      <c r="I77" s="21">
        <f t="shared" si="8"/>
        <v>69895</v>
      </c>
    </row>
    <row r="78" spans="1:9" ht="110.25" x14ac:dyDescent="0.2">
      <c r="A78" s="19" t="s">
        <v>118</v>
      </c>
      <c r="B78" s="20" t="s">
        <v>207</v>
      </c>
      <c r="C78" s="19" t="s">
        <v>17</v>
      </c>
      <c r="D78" s="19" t="s">
        <v>204</v>
      </c>
      <c r="E78" s="19" t="s">
        <v>208</v>
      </c>
      <c r="F78" s="19"/>
      <c r="G78" s="21">
        <f t="shared" si="8"/>
        <v>104737</v>
      </c>
      <c r="H78" s="21">
        <f t="shared" si="8"/>
        <v>62842</v>
      </c>
      <c r="I78" s="21">
        <f t="shared" si="8"/>
        <v>69895</v>
      </c>
    </row>
    <row r="79" spans="1:9" ht="47.25" x14ac:dyDescent="0.2">
      <c r="A79" s="19" t="s">
        <v>119</v>
      </c>
      <c r="B79" s="20" t="s">
        <v>44</v>
      </c>
      <c r="C79" s="19" t="s">
        <v>17</v>
      </c>
      <c r="D79" s="19" t="s">
        <v>204</v>
      </c>
      <c r="E79" s="19" t="s">
        <v>208</v>
      </c>
      <c r="F79" s="19" t="s">
        <v>43</v>
      </c>
      <c r="G79" s="21">
        <f t="shared" si="8"/>
        <v>104737</v>
      </c>
      <c r="H79" s="21">
        <f t="shared" si="8"/>
        <v>62842</v>
      </c>
      <c r="I79" s="21">
        <f t="shared" si="8"/>
        <v>69895</v>
      </c>
    </row>
    <row r="80" spans="1:9" ht="47.25" x14ac:dyDescent="0.2">
      <c r="A80" s="19" t="s">
        <v>246</v>
      </c>
      <c r="B80" s="20" t="s">
        <v>47</v>
      </c>
      <c r="C80" s="19" t="s">
        <v>17</v>
      </c>
      <c r="D80" s="19" t="s">
        <v>204</v>
      </c>
      <c r="E80" s="19" t="s">
        <v>208</v>
      </c>
      <c r="F80" s="19" t="s">
        <v>46</v>
      </c>
      <c r="G80" s="21">
        <f t="shared" si="8"/>
        <v>104737</v>
      </c>
      <c r="H80" s="21">
        <f t="shared" si="8"/>
        <v>62842</v>
      </c>
      <c r="I80" s="21">
        <f t="shared" si="8"/>
        <v>69895</v>
      </c>
    </row>
    <row r="81" spans="1:9" ht="15.75" x14ac:dyDescent="0.2">
      <c r="A81" s="8" t="s">
        <v>120</v>
      </c>
      <c r="B81" s="9" t="s">
        <v>108</v>
      </c>
      <c r="C81" s="8" t="s">
        <v>17</v>
      </c>
      <c r="D81" s="8" t="s">
        <v>107</v>
      </c>
      <c r="E81" s="8"/>
      <c r="F81" s="8"/>
      <c r="G81" s="10">
        <f>G82</f>
        <v>439547</v>
      </c>
      <c r="H81" s="10">
        <f>H82</f>
        <v>434357</v>
      </c>
      <c r="I81" s="10">
        <f>I82</f>
        <v>451340</v>
      </c>
    </row>
    <row r="82" spans="1:9" ht="31.5" x14ac:dyDescent="0.2">
      <c r="A82" s="8" t="s">
        <v>185</v>
      </c>
      <c r="B82" s="9" t="s">
        <v>111</v>
      </c>
      <c r="C82" s="8" t="s">
        <v>17</v>
      </c>
      <c r="D82" s="8" t="s">
        <v>110</v>
      </c>
      <c r="E82" s="8"/>
      <c r="F82" s="8"/>
      <c r="G82" s="10">
        <f t="shared" ref="G82:I86" si="9">G83</f>
        <v>439547</v>
      </c>
      <c r="H82" s="10">
        <f t="shared" si="9"/>
        <v>434357</v>
      </c>
      <c r="I82" s="10">
        <f>I83</f>
        <v>451340</v>
      </c>
    </row>
    <row r="83" spans="1:9" ht="47.25" x14ac:dyDescent="0.2">
      <c r="A83" s="8" t="s">
        <v>186</v>
      </c>
      <c r="B83" s="9" t="s">
        <v>179</v>
      </c>
      <c r="C83" s="8" t="s">
        <v>17</v>
      </c>
      <c r="D83" s="8" t="s">
        <v>110</v>
      </c>
      <c r="E83" s="8" t="s">
        <v>113</v>
      </c>
      <c r="F83" s="8"/>
      <c r="G83" s="10">
        <f t="shared" si="9"/>
        <v>439547</v>
      </c>
      <c r="H83" s="10">
        <f t="shared" si="9"/>
        <v>434357</v>
      </c>
      <c r="I83" s="10">
        <f t="shared" si="9"/>
        <v>451340</v>
      </c>
    </row>
    <row r="84" spans="1:9" ht="31.5" x14ac:dyDescent="0.2">
      <c r="A84" s="8" t="s">
        <v>187</v>
      </c>
      <c r="B84" s="9" t="s">
        <v>178</v>
      </c>
      <c r="C84" s="8" t="s">
        <v>17</v>
      </c>
      <c r="D84" s="8" t="s">
        <v>110</v>
      </c>
      <c r="E84" s="8" t="s">
        <v>115</v>
      </c>
      <c r="F84" s="8"/>
      <c r="G84" s="10">
        <f t="shared" si="9"/>
        <v>439547</v>
      </c>
      <c r="H84" s="10">
        <f t="shared" si="9"/>
        <v>434357</v>
      </c>
      <c r="I84" s="10">
        <f t="shared" si="9"/>
        <v>451340</v>
      </c>
    </row>
    <row r="85" spans="1:9" ht="141.75" x14ac:dyDescent="0.2">
      <c r="A85" s="8" t="s">
        <v>188</v>
      </c>
      <c r="B85" s="14" t="s">
        <v>180</v>
      </c>
      <c r="C85" s="8" t="s">
        <v>17</v>
      </c>
      <c r="D85" s="8" t="s">
        <v>110</v>
      </c>
      <c r="E85" s="8" t="s">
        <v>117</v>
      </c>
      <c r="F85" s="8"/>
      <c r="G85" s="10">
        <f t="shared" si="9"/>
        <v>439547</v>
      </c>
      <c r="H85" s="10">
        <f t="shared" si="9"/>
        <v>434357</v>
      </c>
      <c r="I85" s="10">
        <f t="shared" si="9"/>
        <v>451340</v>
      </c>
    </row>
    <row r="86" spans="1:9" ht="47.25" x14ac:dyDescent="0.2">
      <c r="A86" s="8" t="s">
        <v>123</v>
      </c>
      <c r="B86" s="9" t="s">
        <v>44</v>
      </c>
      <c r="C86" s="8" t="s">
        <v>17</v>
      </c>
      <c r="D86" s="8" t="s">
        <v>110</v>
      </c>
      <c r="E86" s="8" t="s">
        <v>117</v>
      </c>
      <c r="F86" s="8" t="s">
        <v>43</v>
      </c>
      <c r="G86" s="10">
        <f t="shared" si="9"/>
        <v>439547</v>
      </c>
      <c r="H86" s="10">
        <f t="shared" si="9"/>
        <v>434357</v>
      </c>
      <c r="I86" s="10">
        <f t="shared" si="9"/>
        <v>451340</v>
      </c>
    </row>
    <row r="87" spans="1:9" ht="47.25" x14ac:dyDescent="0.2">
      <c r="A87" s="8" t="s">
        <v>126</v>
      </c>
      <c r="B87" s="9" t="s">
        <v>47</v>
      </c>
      <c r="C87" s="8" t="s">
        <v>17</v>
      </c>
      <c r="D87" s="8" t="s">
        <v>110</v>
      </c>
      <c r="E87" s="8" t="s">
        <v>117</v>
      </c>
      <c r="F87" s="8" t="s">
        <v>46</v>
      </c>
      <c r="G87" s="10">
        <f>G88</f>
        <v>439547</v>
      </c>
      <c r="H87" s="10">
        <v>434357</v>
      </c>
      <c r="I87" s="10">
        <v>451340</v>
      </c>
    </row>
    <row r="88" spans="1:9" ht="47.25" x14ac:dyDescent="0.2">
      <c r="A88" s="11" t="s">
        <v>128</v>
      </c>
      <c r="B88" s="12" t="s">
        <v>47</v>
      </c>
      <c r="C88" s="11" t="s">
        <v>17</v>
      </c>
      <c r="D88" s="11" t="s">
        <v>110</v>
      </c>
      <c r="E88" s="11" t="s">
        <v>117</v>
      </c>
      <c r="F88" s="11" t="s">
        <v>46</v>
      </c>
      <c r="G88" s="13">
        <v>439547</v>
      </c>
      <c r="H88" s="13">
        <f>H87</f>
        <v>434357</v>
      </c>
      <c r="I88" s="13">
        <f>I87</f>
        <v>451340</v>
      </c>
    </row>
    <row r="89" spans="1:9" ht="31.5" x14ac:dyDescent="0.2">
      <c r="A89" s="8" t="s">
        <v>130</v>
      </c>
      <c r="B89" s="9" t="s">
        <v>122</v>
      </c>
      <c r="C89" s="8" t="s">
        <v>17</v>
      </c>
      <c r="D89" s="8" t="s">
        <v>121</v>
      </c>
      <c r="E89" s="8"/>
      <c r="F89" s="8"/>
      <c r="G89" s="10">
        <f>G90+G96</f>
        <v>2558757.21</v>
      </c>
      <c r="H89" s="10">
        <f>H90+H96</f>
        <v>1959083</v>
      </c>
      <c r="I89" s="10">
        <f>I90+I96</f>
        <v>1959083</v>
      </c>
    </row>
    <row r="90" spans="1:9" ht="15.75" x14ac:dyDescent="0.2">
      <c r="A90" s="8" t="s">
        <v>131</v>
      </c>
      <c r="B90" s="9" t="s">
        <v>125</v>
      </c>
      <c r="C90" s="8" t="s">
        <v>17</v>
      </c>
      <c r="D90" s="8" t="s">
        <v>124</v>
      </c>
      <c r="E90" s="8"/>
      <c r="F90" s="8"/>
      <c r="G90" s="10">
        <f t="shared" ref="G90:I93" si="10">G91</f>
        <v>1570008</v>
      </c>
      <c r="H90" s="10">
        <f t="shared" si="10"/>
        <v>1570008</v>
      </c>
      <c r="I90" s="10">
        <f t="shared" si="10"/>
        <v>1570008</v>
      </c>
    </row>
    <row r="91" spans="1:9" ht="78.75" x14ac:dyDescent="0.2">
      <c r="A91" s="8" t="s">
        <v>132</v>
      </c>
      <c r="B91" s="9" t="s">
        <v>172</v>
      </c>
      <c r="C91" s="8" t="s">
        <v>17</v>
      </c>
      <c r="D91" s="8" t="s">
        <v>124</v>
      </c>
      <c r="E91" s="8" t="s">
        <v>127</v>
      </c>
      <c r="F91" s="8"/>
      <c r="G91" s="10">
        <f t="shared" si="10"/>
        <v>1570008</v>
      </c>
      <c r="H91" s="10">
        <f t="shared" si="10"/>
        <v>1570008</v>
      </c>
      <c r="I91" s="10">
        <f t="shared" si="10"/>
        <v>1570008</v>
      </c>
    </row>
    <row r="92" spans="1:9" ht="110.25" x14ac:dyDescent="0.2">
      <c r="A92" s="8" t="s">
        <v>133</v>
      </c>
      <c r="B92" s="9" t="s">
        <v>177</v>
      </c>
      <c r="C92" s="8" t="s">
        <v>17</v>
      </c>
      <c r="D92" s="8" t="s">
        <v>124</v>
      </c>
      <c r="E92" s="8" t="s">
        <v>129</v>
      </c>
      <c r="F92" s="8"/>
      <c r="G92" s="10">
        <f t="shared" si="10"/>
        <v>1570008</v>
      </c>
      <c r="H92" s="10">
        <f t="shared" si="10"/>
        <v>1570008</v>
      </c>
      <c r="I92" s="10">
        <f t="shared" si="10"/>
        <v>1570008</v>
      </c>
    </row>
    <row r="93" spans="1:9" ht="47.25" x14ac:dyDescent="0.2">
      <c r="A93" s="8" t="s">
        <v>136</v>
      </c>
      <c r="B93" s="9" t="s">
        <v>44</v>
      </c>
      <c r="C93" s="8" t="s">
        <v>17</v>
      </c>
      <c r="D93" s="8" t="s">
        <v>124</v>
      </c>
      <c r="E93" s="8" t="s">
        <v>129</v>
      </c>
      <c r="F93" s="8" t="s">
        <v>43</v>
      </c>
      <c r="G93" s="10">
        <f t="shared" si="10"/>
        <v>1570008</v>
      </c>
      <c r="H93" s="10">
        <f t="shared" si="10"/>
        <v>1570008</v>
      </c>
      <c r="I93" s="10">
        <f t="shared" si="10"/>
        <v>1570008</v>
      </c>
    </row>
    <row r="94" spans="1:9" ht="47.25" x14ac:dyDescent="0.2">
      <c r="A94" s="8" t="s">
        <v>137</v>
      </c>
      <c r="B94" s="9" t="s">
        <v>47</v>
      </c>
      <c r="C94" s="8" t="s">
        <v>17</v>
      </c>
      <c r="D94" s="8" t="s">
        <v>124</v>
      </c>
      <c r="E94" s="8" t="s">
        <v>129</v>
      </c>
      <c r="F94" s="8" t="s">
        <v>46</v>
      </c>
      <c r="G94" s="10">
        <v>1570008</v>
      </c>
      <c r="H94" s="10">
        <v>1570008</v>
      </c>
      <c r="I94" s="10">
        <v>1570008</v>
      </c>
    </row>
    <row r="95" spans="1:9" ht="47.25" x14ac:dyDescent="0.2">
      <c r="A95" s="11" t="s">
        <v>138</v>
      </c>
      <c r="B95" s="12" t="s">
        <v>47</v>
      </c>
      <c r="C95" s="11" t="s">
        <v>17</v>
      </c>
      <c r="D95" s="11" t="s">
        <v>124</v>
      </c>
      <c r="E95" s="11" t="s">
        <v>129</v>
      </c>
      <c r="F95" s="11" t="s">
        <v>46</v>
      </c>
      <c r="G95" s="13">
        <f t="shared" ref="G95:I95" si="11">G94</f>
        <v>1570008</v>
      </c>
      <c r="H95" s="13">
        <f t="shared" si="11"/>
        <v>1570008</v>
      </c>
      <c r="I95" s="13">
        <f t="shared" si="11"/>
        <v>1570008</v>
      </c>
    </row>
    <row r="96" spans="1:9" ht="15.75" x14ac:dyDescent="0.2">
      <c r="A96" s="8" t="s">
        <v>139</v>
      </c>
      <c r="B96" s="9" t="s">
        <v>135</v>
      </c>
      <c r="C96" s="8" t="s">
        <v>17</v>
      </c>
      <c r="D96" s="8" t="s">
        <v>134</v>
      </c>
      <c r="E96" s="8"/>
      <c r="F96" s="8"/>
      <c r="G96" s="10">
        <f>G99+G103+G106</f>
        <v>988749.21</v>
      </c>
      <c r="H96" s="10">
        <f t="shared" ref="H96:I97" si="12">H97</f>
        <v>389075</v>
      </c>
      <c r="I96" s="10">
        <f t="shared" si="12"/>
        <v>389075</v>
      </c>
    </row>
    <row r="97" spans="1:9" ht="31.5" x14ac:dyDescent="0.2">
      <c r="A97" s="8" t="s">
        <v>140</v>
      </c>
      <c r="B97" s="9" t="s">
        <v>173</v>
      </c>
      <c r="C97" s="8" t="s">
        <v>17</v>
      </c>
      <c r="D97" s="8" t="s">
        <v>134</v>
      </c>
      <c r="E97" s="8" t="s">
        <v>113</v>
      </c>
      <c r="F97" s="8"/>
      <c r="G97" s="10">
        <f>G96</f>
        <v>988749.21</v>
      </c>
      <c r="H97" s="10">
        <f t="shared" si="12"/>
        <v>389075</v>
      </c>
      <c r="I97" s="10">
        <f t="shared" si="12"/>
        <v>389075</v>
      </c>
    </row>
    <row r="98" spans="1:9" ht="31.5" x14ac:dyDescent="0.2">
      <c r="A98" s="8" t="s">
        <v>141</v>
      </c>
      <c r="B98" s="9" t="s">
        <v>174</v>
      </c>
      <c r="C98" s="8" t="s">
        <v>17</v>
      </c>
      <c r="D98" s="8" t="s">
        <v>134</v>
      </c>
      <c r="E98" s="8" t="s">
        <v>127</v>
      </c>
      <c r="F98" s="8"/>
      <c r="G98" s="10">
        <f>G99+G103</f>
        <v>962749.21</v>
      </c>
      <c r="H98" s="10">
        <f>H99+H106</f>
        <v>389075</v>
      </c>
      <c r="I98" s="10">
        <f>I99+I106</f>
        <v>389075</v>
      </c>
    </row>
    <row r="99" spans="1:9" ht="94.5" x14ac:dyDescent="0.2">
      <c r="A99" s="8" t="s">
        <v>142</v>
      </c>
      <c r="B99" s="9" t="s">
        <v>175</v>
      </c>
      <c r="C99" s="8" t="s">
        <v>17</v>
      </c>
      <c r="D99" s="8" t="s">
        <v>134</v>
      </c>
      <c r="E99" s="8" t="s">
        <v>181</v>
      </c>
      <c r="F99" s="8"/>
      <c r="G99" s="10">
        <v>363075</v>
      </c>
      <c r="H99" s="10">
        <v>363075</v>
      </c>
      <c r="I99" s="10">
        <v>363075</v>
      </c>
    </row>
    <row r="100" spans="1:9" ht="47.25" x14ac:dyDescent="0.2">
      <c r="A100" s="8" t="s">
        <v>189</v>
      </c>
      <c r="B100" s="9" t="s">
        <v>44</v>
      </c>
      <c r="C100" s="8" t="s">
        <v>17</v>
      </c>
      <c r="D100" s="8" t="s">
        <v>134</v>
      </c>
      <c r="E100" s="8" t="s">
        <v>181</v>
      </c>
      <c r="F100" s="8" t="s">
        <v>43</v>
      </c>
      <c r="G100" s="10">
        <f t="shared" ref="G100:I102" si="13">G99</f>
        <v>363075</v>
      </c>
      <c r="H100" s="10">
        <f t="shared" si="13"/>
        <v>363075</v>
      </c>
      <c r="I100" s="10">
        <f t="shared" si="13"/>
        <v>363075</v>
      </c>
    </row>
    <row r="101" spans="1:9" ht="47.25" x14ac:dyDescent="0.2">
      <c r="A101" s="8" t="s">
        <v>190</v>
      </c>
      <c r="B101" s="9" t="s">
        <v>47</v>
      </c>
      <c r="C101" s="8" t="s">
        <v>17</v>
      </c>
      <c r="D101" s="8" t="s">
        <v>134</v>
      </c>
      <c r="E101" s="8" t="s">
        <v>181</v>
      </c>
      <c r="F101" s="8" t="s">
        <v>46</v>
      </c>
      <c r="G101" s="10">
        <f t="shared" si="13"/>
        <v>363075</v>
      </c>
      <c r="H101" s="10">
        <f t="shared" si="13"/>
        <v>363075</v>
      </c>
      <c r="I101" s="10">
        <f t="shared" si="13"/>
        <v>363075</v>
      </c>
    </row>
    <row r="102" spans="1:9" ht="47.25" x14ac:dyDescent="0.2">
      <c r="A102" s="11" t="s">
        <v>191</v>
      </c>
      <c r="B102" s="12" t="s">
        <v>47</v>
      </c>
      <c r="C102" s="11" t="s">
        <v>17</v>
      </c>
      <c r="D102" s="11" t="s">
        <v>134</v>
      </c>
      <c r="E102" s="11" t="s">
        <v>181</v>
      </c>
      <c r="F102" s="11" t="s">
        <v>46</v>
      </c>
      <c r="G102" s="13">
        <f t="shared" si="13"/>
        <v>363075</v>
      </c>
      <c r="H102" s="13">
        <f t="shared" si="13"/>
        <v>363075</v>
      </c>
      <c r="I102" s="13">
        <f t="shared" si="13"/>
        <v>363075</v>
      </c>
    </row>
    <row r="103" spans="1:9" ht="126" x14ac:dyDescent="0.2">
      <c r="A103" s="19" t="s">
        <v>192</v>
      </c>
      <c r="B103" s="20" t="s">
        <v>209</v>
      </c>
      <c r="C103" s="19" t="s">
        <v>17</v>
      </c>
      <c r="D103" s="19" t="s">
        <v>134</v>
      </c>
      <c r="E103" s="19" t="s">
        <v>210</v>
      </c>
      <c r="F103" s="19"/>
      <c r="G103" s="21">
        <v>599674.21</v>
      </c>
      <c r="H103" s="21"/>
      <c r="I103" s="21"/>
    </row>
    <row r="104" spans="1:9" ht="47.25" x14ac:dyDescent="0.2">
      <c r="A104" s="19" t="s">
        <v>143</v>
      </c>
      <c r="B104" s="20" t="s">
        <v>44</v>
      </c>
      <c r="C104" s="19" t="s">
        <v>17</v>
      </c>
      <c r="D104" s="19" t="s">
        <v>134</v>
      </c>
      <c r="E104" s="19" t="s">
        <v>210</v>
      </c>
      <c r="F104" s="19" t="s">
        <v>43</v>
      </c>
      <c r="G104" s="21">
        <v>599674.21</v>
      </c>
      <c r="H104" s="21"/>
      <c r="I104" s="21"/>
    </row>
    <row r="105" spans="1:9" ht="47.25" x14ac:dyDescent="0.2">
      <c r="A105" s="19" t="s">
        <v>144</v>
      </c>
      <c r="B105" s="20" t="s">
        <v>47</v>
      </c>
      <c r="C105" s="19" t="s">
        <v>17</v>
      </c>
      <c r="D105" s="19" t="s">
        <v>134</v>
      </c>
      <c r="E105" s="19" t="s">
        <v>210</v>
      </c>
      <c r="F105" s="19" t="s">
        <v>46</v>
      </c>
      <c r="G105" s="21">
        <v>599674.21</v>
      </c>
      <c r="H105" s="21"/>
      <c r="I105" s="21"/>
    </row>
    <row r="106" spans="1:9" ht="126" x14ac:dyDescent="0.2">
      <c r="A106" s="8" t="s">
        <v>145</v>
      </c>
      <c r="B106" s="9" t="s">
        <v>176</v>
      </c>
      <c r="C106" s="8" t="s">
        <v>17</v>
      </c>
      <c r="D106" s="8" t="s">
        <v>134</v>
      </c>
      <c r="E106" s="8" t="s">
        <v>211</v>
      </c>
      <c r="F106" s="8"/>
      <c r="G106" s="10">
        <f>G107</f>
        <v>26000</v>
      </c>
      <c r="H106" s="10">
        <f>H107</f>
        <v>26000</v>
      </c>
      <c r="I106" s="10">
        <f>I107</f>
        <v>26000</v>
      </c>
    </row>
    <row r="107" spans="1:9" ht="47.25" x14ac:dyDescent="0.2">
      <c r="A107" s="8" t="s">
        <v>146</v>
      </c>
      <c r="B107" s="9" t="s">
        <v>44</v>
      </c>
      <c r="C107" s="8" t="s">
        <v>17</v>
      </c>
      <c r="D107" s="8" t="s">
        <v>134</v>
      </c>
      <c r="E107" s="8" t="s">
        <v>211</v>
      </c>
      <c r="F107" s="8" t="s">
        <v>43</v>
      </c>
      <c r="G107" s="10">
        <v>26000</v>
      </c>
      <c r="H107" s="10">
        <v>26000</v>
      </c>
      <c r="I107" s="10">
        <v>26000</v>
      </c>
    </row>
    <row r="108" spans="1:9" ht="47.25" x14ac:dyDescent="0.2">
      <c r="A108" s="8" t="s">
        <v>149</v>
      </c>
      <c r="B108" s="9" t="s">
        <v>47</v>
      </c>
      <c r="C108" s="8" t="s">
        <v>17</v>
      </c>
      <c r="D108" s="8" t="s">
        <v>134</v>
      </c>
      <c r="E108" s="8" t="s">
        <v>211</v>
      </c>
      <c r="F108" s="8" t="s">
        <v>46</v>
      </c>
      <c r="G108" s="10">
        <f t="shared" ref="G108:I109" si="14">G107</f>
        <v>26000</v>
      </c>
      <c r="H108" s="10">
        <f t="shared" si="14"/>
        <v>26000</v>
      </c>
      <c r="I108" s="10">
        <f t="shared" si="14"/>
        <v>26000</v>
      </c>
    </row>
    <row r="109" spans="1:9" ht="47.25" x14ac:dyDescent="0.2">
      <c r="A109" s="11" t="s">
        <v>152</v>
      </c>
      <c r="B109" s="12" t="s">
        <v>47</v>
      </c>
      <c r="C109" s="11" t="s">
        <v>17</v>
      </c>
      <c r="D109" s="11" t="s">
        <v>134</v>
      </c>
      <c r="E109" s="11" t="s">
        <v>211</v>
      </c>
      <c r="F109" s="11" t="s">
        <v>46</v>
      </c>
      <c r="G109" s="13">
        <f t="shared" si="14"/>
        <v>26000</v>
      </c>
      <c r="H109" s="13">
        <f t="shared" si="14"/>
        <v>26000</v>
      </c>
      <c r="I109" s="13">
        <f t="shared" si="14"/>
        <v>26000</v>
      </c>
    </row>
    <row r="110" spans="1:9" ht="15.75" x14ac:dyDescent="0.2">
      <c r="A110" s="8" t="s">
        <v>153</v>
      </c>
      <c r="B110" s="9" t="s">
        <v>148</v>
      </c>
      <c r="C110" s="8" t="s">
        <v>17</v>
      </c>
      <c r="D110" s="8" t="s">
        <v>147</v>
      </c>
      <c r="E110" s="8"/>
      <c r="F110" s="8"/>
      <c r="G110" s="10">
        <f t="shared" ref="G110:I114" si="15">G111</f>
        <v>1686010</v>
      </c>
      <c r="H110" s="10">
        <f t="shared" si="15"/>
        <v>1686010</v>
      </c>
      <c r="I110" s="10">
        <f t="shared" si="15"/>
        <v>1686010</v>
      </c>
    </row>
    <row r="111" spans="1:9" ht="15.75" x14ac:dyDescent="0.2">
      <c r="A111" s="8" t="s">
        <v>154</v>
      </c>
      <c r="B111" s="9" t="s">
        <v>151</v>
      </c>
      <c r="C111" s="8" t="s">
        <v>17</v>
      </c>
      <c r="D111" s="8" t="s">
        <v>150</v>
      </c>
      <c r="E111" s="8"/>
      <c r="F111" s="8"/>
      <c r="G111" s="10">
        <f t="shared" si="15"/>
        <v>1686010</v>
      </c>
      <c r="H111" s="10">
        <f t="shared" si="15"/>
        <v>1686010</v>
      </c>
      <c r="I111" s="10">
        <f t="shared" si="15"/>
        <v>1686010</v>
      </c>
    </row>
    <row r="112" spans="1:9" ht="31.5" x14ac:dyDescent="0.2">
      <c r="A112" s="8" t="s">
        <v>155</v>
      </c>
      <c r="B112" s="9" t="s">
        <v>24</v>
      </c>
      <c r="C112" s="8" t="s">
        <v>17</v>
      </c>
      <c r="D112" s="8" t="s">
        <v>150</v>
      </c>
      <c r="E112" s="8" t="s">
        <v>23</v>
      </c>
      <c r="F112" s="8"/>
      <c r="G112" s="10">
        <f t="shared" si="15"/>
        <v>1686010</v>
      </c>
      <c r="H112" s="10">
        <f t="shared" si="15"/>
        <v>1686010</v>
      </c>
      <c r="I112" s="10">
        <f t="shared" si="15"/>
        <v>1686010</v>
      </c>
    </row>
    <row r="113" spans="1:9" ht="47.25" x14ac:dyDescent="0.2">
      <c r="A113" s="8" t="s">
        <v>156</v>
      </c>
      <c r="B113" s="9" t="s">
        <v>26</v>
      </c>
      <c r="C113" s="8" t="s">
        <v>17</v>
      </c>
      <c r="D113" s="8" t="s">
        <v>150</v>
      </c>
      <c r="E113" s="8" t="s">
        <v>25</v>
      </c>
      <c r="F113" s="8"/>
      <c r="G113" s="10">
        <f t="shared" si="15"/>
        <v>1686010</v>
      </c>
      <c r="H113" s="10">
        <f t="shared" si="15"/>
        <v>1686010</v>
      </c>
      <c r="I113" s="10">
        <f t="shared" si="15"/>
        <v>1686010</v>
      </c>
    </row>
    <row r="114" spans="1:9" ht="126" x14ac:dyDescent="0.2">
      <c r="A114" s="8" t="s">
        <v>29</v>
      </c>
      <c r="B114" s="9" t="s">
        <v>82</v>
      </c>
      <c r="C114" s="8" t="s">
        <v>17</v>
      </c>
      <c r="D114" s="8" t="s">
        <v>150</v>
      </c>
      <c r="E114" s="8" t="s">
        <v>81</v>
      </c>
      <c r="F114" s="8"/>
      <c r="G114" s="10">
        <f t="shared" si="15"/>
        <v>1686010</v>
      </c>
      <c r="H114" s="10">
        <f t="shared" si="15"/>
        <v>1686010</v>
      </c>
      <c r="I114" s="10">
        <f t="shared" si="15"/>
        <v>1686010</v>
      </c>
    </row>
    <row r="115" spans="1:9" ht="15.75" x14ac:dyDescent="0.2">
      <c r="A115" s="8" t="s">
        <v>157</v>
      </c>
      <c r="B115" s="9" t="s">
        <v>85</v>
      </c>
      <c r="C115" s="8" t="s">
        <v>17</v>
      </c>
      <c r="D115" s="8" t="s">
        <v>150</v>
      </c>
      <c r="E115" s="8" t="s">
        <v>81</v>
      </c>
      <c r="F115" s="8" t="s">
        <v>84</v>
      </c>
      <c r="G115" s="10">
        <v>1686010</v>
      </c>
      <c r="H115" s="10">
        <v>1686010</v>
      </c>
      <c r="I115" s="10">
        <v>1686010</v>
      </c>
    </row>
    <row r="116" spans="1:9" ht="15.75" x14ac:dyDescent="0.2">
      <c r="A116" s="8" t="s">
        <v>193</v>
      </c>
      <c r="B116" s="9" t="s">
        <v>88</v>
      </c>
      <c r="C116" s="8" t="s">
        <v>17</v>
      </c>
      <c r="D116" s="8" t="s">
        <v>150</v>
      </c>
      <c r="E116" s="8" t="s">
        <v>81</v>
      </c>
      <c r="F116" s="8" t="s">
        <v>87</v>
      </c>
      <c r="G116" s="10">
        <f t="shared" ref="G116:I117" si="16">G115</f>
        <v>1686010</v>
      </c>
      <c r="H116" s="10">
        <f t="shared" si="16"/>
        <v>1686010</v>
      </c>
      <c r="I116" s="10">
        <f t="shared" si="16"/>
        <v>1686010</v>
      </c>
    </row>
    <row r="117" spans="1:9" ht="15.75" x14ac:dyDescent="0.2">
      <c r="A117" s="11" t="s">
        <v>194</v>
      </c>
      <c r="B117" s="12" t="s">
        <v>88</v>
      </c>
      <c r="C117" s="11" t="s">
        <v>17</v>
      </c>
      <c r="D117" s="11" t="s">
        <v>150</v>
      </c>
      <c r="E117" s="11" t="s">
        <v>81</v>
      </c>
      <c r="F117" s="11" t="s">
        <v>87</v>
      </c>
      <c r="G117" s="13">
        <f t="shared" si="16"/>
        <v>1686010</v>
      </c>
      <c r="H117" s="13">
        <f t="shared" si="16"/>
        <v>1686010</v>
      </c>
      <c r="I117" s="13">
        <f t="shared" si="16"/>
        <v>1686010</v>
      </c>
    </row>
    <row r="118" spans="1:9" ht="15.75" x14ac:dyDescent="0.2">
      <c r="A118" s="19" t="s">
        <v>228</v>
      </c>
      <c r="B118" s="20" t="s">
        <v>212</v>
      </c>
      <c r="C118" s="19" t="s">
        <v>17</v>
      </c>
      <c r="D118" s="19" t="s">
        <v>215</v>
      </c>
      <c r="E118" s="19"/>
      <c r="F118" s="19"/>
      <c r="G118" s="21">
        <v>21865.63</v>
      </c>
      <c r="H118" s="21"/>
      <c r="I118" s="21"/>
    </row>
    <row r="119" spans="1:9" ht="31.5" x14ac:dyDescent="0.2">
      <c r="A119" s="19" t="s">
        <v>229</v>
      </c>
      <c r="B119" s="20" t="s">
        <v>214</v>
      </c>
      <c r="C119" s="19" t="s">
        <v>17</v>
      </c>
      <c r="D119" s="19" t="s">
        <v>213</v>
      </c>
      <c r="E119" s="19"/>
      <c r="F119" s="19"/>
      <c r="G119" s="21">
        <f>G118</f>
        <v>21865.63</v>
      </c>
      <c r="H119" s="21"/>
      <c r="I119" s="21"/>
    </row>
    <row r="120" spans="1:9" ht="126" x14ac:dyDescent="0.2">
      <c r="A120" s="19" t="s">
        <v>230</v>
      </c>
      <c r="B120" s="20" t="s">
        <v>216</v>
      </c>
      <c r="C120" s="19" t="s">
        <v>17</v>
      </c>
      <c r="D120" s="19" t="s">
        <v>213</v>
      </c>
      <c r="E120" s="19" t="s">
        <v>217</v>
      </c>
      <c r="F120" s="19"/>
      <c r="G120" s="21">
        <f>G119</f>
        <v>21865.63</v>
      </c>
      <c r="H120" s="21"/>
      <c r="I120" s="21"/>
    </row>
    <row r="121" spans="1:9" ht="220.5" x14ac:dyDescent="0.2">
      <c r="A121" s="19" t="s">
        <v>231</v>
      </c>
      <c r="B121" s="20" t="s">
        <v>218</v>
      </c>
      <c r="C121" s="19" t="s">
        <v>17</v>
      </c>
      <c r="D121" s="19" t="s">
        <v>213</v>
      </c>
      <c r="E121" s="19" t="s">
        <v>219</v>
      </c>
      <c r="F121" s="19"/>
      <c r="G121" s="21">
        <f>G120</f>
        <v>21865.63</v>
      </c>
      <c r="H121" s="21"/>
      <c r="I121" s="21"/>
    </row>
    <row r="122" spans="1:9" ht="47.25" x14ac:dyDescent="0.2">
      <c r="A122" s="19" t="s">
        <v>232</v>
      </c>
      <c r="B122" s="20" t="s">
        <v>44</v>
      </c>
      <c r="C122" s="19" t="s">
        <v>17</v>
      </c>
      <c r="D122" s="19" t="s">
        <v>213</v>
      </c>
      <c r="E122" s="19" t="s">
        <v>219</v>
      </c>
      <c r="F122" s="19" t="s">
        <v>43</v>
      </c>
      <c r="G122" s="21">
        <f>G121</f>
        <v>21865.63</v>
      </c>
      <c r="H122" s="21"/>
      <c r="I122" s="21"/>
    </row>
    <row r="123" spans="1:9" ht="47.25" x14ac:dyDescent="0.2">
      <c r="A123" s="19" t="s">
        <v>233</v>
      </c>
      <c r="B123" s="20" t="s">
        <v>47</v>
      </c>
      <c r="C123" s="19" t="s">
        <v>17</v>
      </c>
      <c r="D123" s="19" t="s">
        <v>213</v>
      </c>
      <c r="E123" s="19" t="s">
        <v>219</v>
      </c>
      <c r="F123" s="19" t="s">
        <v>46</v>
      </c>
      <c r="G123" s="21">
        <f>G122</f>
        <v>21865.63</v>
      </c>
      <c r="H123" s="21"/>
      <c r="I123" s="21"/>
    </row>
    <row r="124" spans="1:9" ht="15.75" x14ac:dyDescent="0.2">
      <c r="A124" s="8" t="s">
        <v>234</v>
      </c>
      <c r="B124" s="9" t="s">
        <v>159</v>
      </c>
      <c r="C124" s="8" t="s">
        <v>17</v>
      </c>
      <c r="D124" s="8" t="s">
        <v>158</v>
      </c>
      <c r="E124" s="8"/>
      <c r="F124" s="8"/>
      <c r="G124" s="10">
        <f>G125</f>
        <v>121945.44</v>
      </c>
      <c r="H124" s="10">
        <f>H125</f>
        <v>121945.44</v>
      </c>
      <c r="I124" s="10">
        <f>I125</f>
        <v>121945.44</v>
      </c>
    </row>
    <row r="125" spans="1:9" ht="15.75" x14ac:dyDescent="0.2">
      <c r="A125" s="8" t="s">
        <v>235</v>
      </c>
      <c r="B125" s="9" t="s">
        <v>161</v>
      </c>
      <c r="C125" s="8" t="s">
        <v>17</v>
      </c>
      <c r="D125" s="8" t="s">
        <v>160</v>
      </c>
      <c r="E125" s="8"/>
      <c r="F125" s="8"/>
      <c r="G125" s="10">
        <v>121945.44</v>
      </c>
      <c r="H125" s="10">
        <v>121945.44</v>
      </c>
      <c r="I125" s="10">
        <v>121945.44</v>
      </c>
    </row>
    <row r="126" spans="1:9" ht="31.5" x14ac:dyDescent="0.2">
      <c r="A126" s="8" t="s">
        <v>236</v>
      </c>
      <c r="B126" s="9" t="s">
        <v>24</v>
      </c>
      <c r="C126" s="8" t="s">
        <v>17</v>
      </c>
      <c r="D126" s="8" t="s">
        <v>160</v>
      </c>
      <c r="E126" s="8" t="s">
        <v>23</v>
      </c>
      <c r="F126" s="8"/>
      <c r="G126" s="10">
        <f t="shared" ref="G126:I130" si="17">G125</f>
        <v>121945.44</v>
      </c>
      <c r="H126" s="10">
        <f t="shared" si="17"/>
        <v>121945.44</v>
      </c>
      <c r="I126" s="10">
        <f t="shared" si="17"/>
        <v>121945.44</v>
      </c>
    </row>
    <row r="127" spans="1:9" ht="47.25" x14ac:dyDescent="0.2">
      <c r="A127" s="8" t="s">
        <v>237</v>
      </c>
      <c r="B127" s="9" t="s">
        <v>26</v>
      </c>
      <c r="C127" s="8" t="s">
        <v>17</v>
      </c>
      <c r="D127" s="8" t="s">
        <v>160</v>
      </c>
      <c r="E127" s="8" t="s">
        <v>25</v>
      </c>
      <c r="F127" s="8"/>
      <c r="G127" s="10">
        <f t="shared" si="17"/>
        <v>121945.44</v>
      </c>
      <c r="H127" s="10">
        <f t="shared" si="17"/>
        <v>121945.44</v>
      </c>
      <c r="I127" s="10">
        <f t="shared" si="17"/>
        <v>121945.44</v>
      </c>
    </row>
    <row r="128" spans="1:9" ht="78.75" x14ac:dyDescent="0.2">
      <c r="A128" s="8" t="s">
        <v>238</v>
      </c>
      <c r="B128" s="9" t="s">
        <v>163</v>
      </c>
      <c r="C128" s="8" t="s">
        <v>17</v>
      </c>
      <c r="D128" s="8" t="s">
        <v>160</v>
      </c>
      <c r="E128" s="8" t="s">
        <v>162</v>
      </c>
      <c r="F128" s="8"/>
      <c r="G128" s="10">
        <f t="shared" si="17"/>
        <v>121945.44</v>
      </c>
      <c r="H128" s="10">
        <f t="shared" si="17"/>
        <v>121945.44</v>
      </c>
      <c r="I128" s="10">
        <f t="shared" si="17"/>
        <v>121945.44</v>
      </c>
    </row>
    <row r="129" spans="1:9" ht="31.5" x14ac:dyDescent="0.2">
      <c r="A129" s="8" t="s">
        <v>239</v>
      </c>
      <c r="B129" s="9" t="s">
        <v>165</v>
      </c>
      <c r="C129" s="8" t="s">
        <v>17</v>
      </c>
      <c r="D129" s="8" t="s">
        <v>160</v>
      </c>
      <c r="E129" s="8" t="s">
        <v>162</v>
      </c>
      <c r="F129" s="8" t="s">
        <v>164</v>
      </c>
      <c r="G129" s="10">
        <f t="shared" si="17"/>
        <v>121945.44</v>
      </c>
      <c r="H129" s="10">
        <f t="shared" si="17"/>
        <v>121945.44</v>
      </c>
      <c r="I129" s="10">
        <f t="shared" si="17"/>
        <v>121945.44</v>
      </c>
    </row>
    <row r="130" spans="1:9" ht="31.5" x14ac:dyDescent="0.2">
      <c r="A130" s="8" t="s">
        <v>240</v>
      </c>
      <c r="B130" s="9" t="s">
        <v>167</v>
      </c>
      <c r="C130" s="8" t="s">
        <v>17</v>
      </c>
      <c r="D130" s="8" t="s">
        <v>160</v>
      </c>
      <c r="E130" s="8" t="s">
        <v>162</v>
      </c>
      <c r="F130" s="8" t="s">
        <v>166</v>
      </c>
      <c r="G130" s="10">
        <f t="shared" si="17"/>
        <v>121945.44</v>
      </c>
      <c r="H130" s="10">
        <f t="shared" si="17"/>
        <v>121945.44</v>
      </c>
      <c r="I130" s="10">
        <f t="shared" si="17"/>
        <v>121945.44</v>
      </c>
    </row>
    <row r="131" spans="1:9" ht="31.5" x14ac:dyDescent="0.2">
      <c r="A131" s="11" t="s">
        <v>241</v>
      </c>
      <c r="B131" s="12" t="s">
        <v>167</v>
      </c>
      <c r="C131" s="11" t="s">
        <v>17</v>
      </c>
      <c r="D131" s="11" t="s">
        <v>160</v>
      </c>
      <c r="E131" s="11" t="s">
        <v>162</v>
      </c>
      <c r="F131" s="11" t="s">
        <v>166</v>
      </c>
      <c r="G131" s="13">
        <f>G130</f>
        <v>121945.44</v>
      </c>
      <c r="H131" s="13">
        <v>121945.44</v>
      </c>
      <c r="I131" s="13">
        <f>I130</f>
        <v>121945.44</v>
      </c>
    </row>
    <row r="132" spans="1:9" ht="15.75" x14ac:dyDescent="0.2">
      <c r="A132" s="19" t="s">
        <v>247</v>
      </c>
      <c r="B132" s="20" t="s">
        <v>170</v>
      </c>
      <c r="C132" s="19"/>
      <c r="D132" s="19"/>
      <c r="E132" s="19"/>
      <c r="F132" s="19"/>
      <c r="G132" s="21"/>
      <c r="H132" s="21">
        <v>266159</v>
      </c>
      <c r="I132" s="21">
        <v>554494</v>
      </c>
    </row>
    <row r="133" spans="1:9" ht="15.75" x14ac:dyDescent="0.25">
      <c r="A133" s="15" t="s">
        <v>248</v>
      </c>
      <c r="B133" s="16" t="s">
        <v>168</v>
      </c>
      <c r="C133" s="15"/>
      <c r="D133" s="15"/>
      <c r="E133" s="15"/>
      <c r="F133" s="17"/>
      <c r="G133" s="18">
        <f>G15</f>
        <v>11939607.24</v>
      </c>
      <c r="H133" s="18">
        <f>H15+H132</f>
        <v>10822370.999999998</v>
      </c>
      <c r="I133" s="18">
        <f>I15+I132</f>
        <v>10850206.999999998</v>
      </c>
    </row>
  </sheetData>
  <mergeCells count="12">
    <mergeCell ref="G2:I2"/>
    <mergeCell ref="A3:E3"/>
    <mergeCell ref="A7:B7"/>
    <mergeCell ref="G3:I8"/>
    <mergeCell ref="A10:I10"/>
    <mergeCell ref="A11:B11"/>
    <mergeCell ref="I12:I13"/>
    <mergeCell ref="A12:A13"/>
    <mergeCell ref="B12:B13"/>
    <mergeCell ref="C12:F12"/>
    <mergeCell ref="G12:G13"/>
    <mergeCell ref="H12:H13"/>
  </mergeCells>
  <pageMargins left="0.98425196850393704" right="0.39370078740157483" top="0.39370078740157483" bottom="0.39370078740157483" header="0.19685039370078741" footer="0.19685039370078741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rep:2.51.0.102</dc:description>
  <cp:lastModifiedBy>Пользователь</cp:lastModifiedBy>
  <cp:lastPrinted>2023-05-18T04:38:12Z</cp:lastPrinted>
  <dcterms:created xsi:type="dcterms:W3CDTF">2020-11-06T12:30:42Z</dcterms:created>
  <dcterms:modified xsi:type="dcterms:W3CDTF">2023-10-17T13:21:06Z</dcterms:modified>
</cp:coreProperties>
</file>